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Sheet4" sheetId="1" r:id="rId1"/>
    <sheet name="Sheet5" sheetId="2" r:id="rId2"/>
    <sheet name="Sheet6" sheetId="3" r:id="rId3"/>
    <sheet name="financijski plan 2019.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<sst xmlns="http://schemas.openxmlformats.org/spreadsheetml/2006/main" count="59" uniqueCount="59">
  <si>
    <t>PRIHODI</t>
  </si>
  <si>
    <t>RASHODI</t>
  </si>
  <si>
    <t>3233 - Usluge promidžbe i informiranja</t>
  </si>
  <si>
    <t>3238 - Računalne usluge</t>
  </si>
  <si>
    <t>3292 - Premije osiguranja</t>
  </si>
  <si>
    <t>3293 - Reprezentacija</t>
  </si>
  <si>
    <t>3294 - Članarine</t>
  </si>
  <si>
    <t>3299 - Ostali nespomenuti rashodi poslovanja</t>
  </si>
  <si>
    <t xml:space="preserve">UKUPNI RASHODI </t>
  </si>
  <si>
    <t>UKUPNI PRIHODI</t>
  </si>
  <si>
    <t>3295 - Pristojbe i naknade</t>
  </si>
  <si>
    <t>3234 - Komunalne usluge</t>
  </si>
  <si>
    <t>4241 - Knjižnična građa</t>
  </si>
  <si>
    <t>329 - OSTALI NESPOMENUTI RASHODI POSLOVANJA</t>
  </si>
  <si>
    <t>321 - NAKNADE TROŠKOVA ZAPOSLENIMA</t>
  </si>
  <si>
    <t>3  - UKUPNI RASHODI POSLOVANJA</t>
  </si>
  <si>
    <t>32212  - Časopisi za čitaonicu</t>
  </si>
  <si>
    <t>3211  -  Službena putovanja</t>
  </si>
  <si>
    <t>3212  -  Naknade za prijevoz na posao</t>
  </si>
  <si>
    <t>3213  -  Stručno usavršavanje zaposlenika</t>
  </si>
  <si>
    <t>42 - RASHODI ZA NABAVU PROIZVEDEN DUGOTR. IMOV.</t>
  </si>
  <si>
    <t>32231 - Električna energija</t>
  </si>
  <si>
    <t>3223 - Energija</t>
  </si>
  <si>
    <t>3231 - Usluge telefona pošte i prijevoza</t>
  </si>
  <si>
    <t>3236 - Zdravstvene usluge</t>
  </si>
  <si>
    <t xml:space="preserve">              - Upisnina, zakasnina.... </t>
  </si>
  <si>
    <t>32211  - Uredski materijal i mat.za obradu građe</t>
  </si>
  <si>
    <t>3225 - Sitan inventar i auto gume</t>
  </si>
  <si>
    <t>32234 - Motorni benzin i dizel gorivo</t>
  </si>
  <si>
    <t>322  -  RASHODI ZA MATERIJAL I ENERGIJU</t>
  </si>
  <si>
    <t>3221 - Uredski i ostali materijal</t>
  </si>
  <si>
    <t>32214  - Materijal i sredstva za čišćenje</t>
  </si>
  <si>
    <t>32216  - Materijal za higijenske potrebe</t>
  </si>
  <si>
    <t>32219  - Ostali potrošni materijal (za radionice i ost.)</t>
  </si>
  <si>
    <t>3232 - Usluge tekućeg i investicijskog održavanja</t>
  </si>
  <si>
    <r>
      <rPr>
        <b/>
        <sz val="9"/>
        <color indexed="8"/>
        <rFont val="Calibri"/>
        <family val="2"/>
      </rPr>
      <t>323 - RASHODI UZA USLUGE</t>
    </r>
  </si>
  <si>
    <r>
      <rPr>
        <b/>
        <sz val="9"/>
        <color indexed="8"/>
        <rFont val="Calibri"/>
        <family val="2"/>
      </rPr>
      <t>343  - Bankarske usluge</t>
    </r>
  </si>
  <si>
    <r>
      <t xml:space="preserve">661-VLASTITI PRIHODI  - </t>
    </r>
    <r>
      <rPr>
        <b/>
        <sz val="9"/>
        <color indexed="57"/>
        <rFont val="Calibri"/>
        <family val="2"/>
      </rPr>
      <t>Najam prostora</t>
    </r>
  </si>
  <si>
    <t>663-DONACIJE</t>
  </si>
  <si>
    <t>324 - NAKNADE OSOBAMA IZVAN RADNOG ODNOSA</t>
  </si>
  <si>
    <t>3241 - Naknade osobama izvan radnog odnosa</t>
  </si>
  <si>
    <r>
      <t>671-</t>
    </r>
    <r>
      <rPr>
        <b/>
        <sz val="9"/>
        <color indexed="60"/>
        <rFont val="Calibri"/>
        <family val="2"/>
      </rPr>
      <t>Opći prihodi i primici - GRAD ZADAR</t>
    </r>
  </si>
  <si>
    <t xml:space="preserve">              - Sufinanciranje gradova i općina      </t>
  </si>
  <si>
    <t xml:space="preserve">              - Sufinanciranje narodnih i školskih knjižnice </t>
  </si>
  <si>
    <t>4221 - Uredska oprema (računalna oprema, police i ostali namještaj)</t>
  </si>
  <si>
    <t xml:space="preserve">652- Prihodi po posebnim propisima </t>
  </si>
  <si>
    <t>3224 - Materijal djelovi za tek. i investic. održavanje</t>
  </si>
  <si>
    <t>3237 - Intelektualne usluge (autor.ugov., ugovor o djelu...)</t>
  </si>
  <si>
    <t>631- Tekuće pomoći od inozemnih vlada /Veleposlanstvo SAD-a/</t>
  </si>
  <si>
    <t>3239 - Ostale usluge (grafičke, uvez knjiga, registr. vozila)</t>
  </si>
  <si>
    <t xml:space="preserve">3235 - Najamnine i zakupnine </t>
  </si>
  <si>
    <t>636- Pomoći proračunski korisnicima /MINISTARSTVO KULTURE, ZADARSKA ŽUPANIJA/</t>
  </si>
  <si>
    <t>32239 - Lož ulje</t>
  </si>
  <si>
    <t>3227 - Službena i radna odjeća</t>
  </si>
  <si>
    <t>FINANCIJSKI PLAN GRADSKE KNJIŽNICE ZADAR ZA 2020. GODINU</t>
  </si>
  <si>
    <t>31 - IZDACI ZA ZAPOSLENE (plaće,dopr.jub.nagrade, otp.)</t>
  </si>
  <si>
    <t>Zadar,  31. listopada  2019. godine</t>
  </si>
  <si>
    <t>Ljubica Čolak</t>
  </si>
  <si>
    <t>3291 - Naknade članovima Upravnog vijeća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</si>
</sst>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dd\.mm\.yyyy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Verdana"/>
      <family val="2"/>
    </font>
    <font>
      <b/>
      <sz val="9"/>
      <color indexed="8"/>
      <name val="Calibri"/>
      <family val="2"/>
    </font>
    <font>
      <b/>
      <sz val="9"/>
      <color indexed="60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5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9"/>
      <color indexed="49"/>
      <name val="Calibri"/>
      <family val="2"/>
    </font>
    <font>
      <sz val="9"/>
      <color indexed="49"/>
      <name val="Calibri"/>
      <family val="2"/>
    </font>
    <font>
      <sz val="9"/>
      <name val="Calibri"/>
      <family val="2"/>
    </font>
    <font>
      <sz val="9"/>
      <color indexed="30"/>
      <name val="Calibri"/>
      <family val="2"/>
    </font>
    <font>
      <b/>
      <i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1"/>
      <name val="Calibri"/>
      <family val="2"/>
    </font>
    <font>
      <b/>
      <sz val="9"/>
      <color theme="8" tint="-0.24997000396251678"/>
      <name val="Calibri"/>
      <family val="2"/>
    </font>
    <font>
      <sz val="9"/>
      <color theme="8" tint="-0.24997000396251678"/>
      <name val="Calibri"/>
      <family val="2"/>
    </font>
    <font>
      <sz val="9"/>
      <color theme="1"/>
      <name val="Calibri"/>
      <family val="2"/>
    </font>
    <font>
      <sz val="9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169" fontId="2" fillId="0" borderId="0" xfId="0" applyNumberFormat="1" applyFont="1" applyBorder="1" applyAlignment="1">
      <alignment vertical="center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4" fontId="54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/>
    </xf>
    <xf numFmtId="4" fontId="56" fillId="0" borderId="10" xfId="0" applyNumberFormat="1" applyFont="1" applyBorder="1" applyAlignment="1">
      <alignment/>
    </xf>
    <xf numFmtId="0" fontId="57" fillId="0" borderId="10" xfId="0" applyFont="1" applyBorder="1" applyAlignment="1">
      <alignment/>
    </xf>
    <xf numFmtId="4" fontId="5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4" fontId="31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/>
    </xf>
    <xf numFmtId="2" fontId="31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54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/>
    </xf>
    <xf numFmtId="4" fontId="54" fillId="35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4" fillId="36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4" fontId="9" fillId="37" borderId="10" xfId="0" applyNumberFormat="1" applyFont="1" applyFill="1" applyBorder="1" applyAlignment="1">
      <alignment/>
    </xf>
    <xf numFmtId="4" fontId="33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4" fontId="8" fillId="37" borderId="10" xfId="0" applyNumberFormat="1" applyFont="1" applyFill="1" applyBorder="1" applyAlignment="1">
      <alignment/>
    </xf>
    <xf numFmtId="0" fontId="57" fillId="0" borderId="0" xfId="0" applyFont="1" applyAlignment="1">
      <alignment/>
    </xf>
    <xf numFmtId="4" fontId="57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/>
    </xf>
    <xf numFmtId="0" fontId="57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140" zoomScaleNormal="140" zoomScalePageLayoutView="0" workbookViewId="0" topLeftCell="A1">
      <selection activeCell="E12" sqref="E12"/>
    </sheetView>
  </sheetViews>
  <sheetFormatPr defaultColWidth="9.140625" defaultRowHeight="15"/>
  <cols>
    <col min="1" max="1" width="63.140625" style="0" customWidth="1"/>
    <col min="2" max="2" width="13.8515625" style="0" customWidth="1"/>
    <col min="3" max="3" width="15.7109375" style="0" customWidth="1"/>
    <col min="4" max="5" width="17.8515625" style="0" customWidth="1"/>
    <col min="6" max="6" width="17.28125" style="0" customWidth="1"/>
  </cols>
  <sheetData>
    <row r="1" spans="1:4" ht="15">
      <c r="A1" s="47" t="s">
        <v>54</v>
      </c>
      <c r="B1" s="47"/>
      <c r="C1" s="47"/>
      <c r="D1" s="40"/>
    </row>
    <row r="2" spans="1:4" ht="15">
      <c r="A2" s="35" t="s">
        <v>0</v>
      </c>
      <c r="B2" s="36"/>
      <c r="C2" s="37">
        <f>SUM(C3:C11)</f>
        <v>9160000</v>
      </c>
      <c r="D2" s="40"/>
    </row>
    <row r="3" spans="1:4" ht="15">
      <c r="A3" s="8" t="s">
        <v>41</v>
      </c>
      <c r="B3" s="9"/>
      <c r="C3" s="19">
        <v>6300000</v>
      </c>
      <c r="D3" s="40"/>
    </row>
    <row r="4" spans="1:4" ht="15">
      <c r="A4" s="8" t="s">
        <v>48</v>
      </c>
      <c r="B4" s="9"/>
      <c r="C4" s="19">
        <v>70000</v>
      </c>
      <c r="D4" s="40"/>
    </row>
    <row r="5" spans="1:4" ht="15">
      <c r="A5" s="44" t="s">
        <v>51</v>
      </c>
      <c r="B5" s="9"/>
      <c r="C5" s="43">
        <v>1380000</v>
      </c>
      <c r="D5" s="40"/>
    </row>
    <row r="6" spans="1:4" ht="15">
      <c r="A6" s="10" t="s">
        <v>45</v>
      </c>
      <c r="B6" s="9"/>
      <c r="C6" s="19">
        <f>SUM(B7:B9)</f>
        <v>1330000</v>
      </c>
      <c r="D6" s="40"/>
    </row>
    <row r="7" spans="1:4" ht="15">
      <c r="A7" s="12" t="s">
        <v>25</v>
      </c>
      <c r="B7" s="13">
        <v>1180000</v>
      </c>
      <c r="C7" s="14"/>
      <c r="D7" s="40"/>
    </row>
    <row r="8" spans="1:4" ht="15">
      <c r="A8" s="12" t="s">
        <v>42</v>
      </c>
      <c r="B8" s="13">
        <v>100000</v>
      </c>
      <c r="C8" s="14"/>
      <c r="D8" s="40"/>
    </row>
    <row r="9" spans="1:4" ht="15">
      <c r="A9" s="12" t="s">
        <v>43</v>
      </c>
      <c r="B9" s="13">
        <v>50000</v>
      </c>
      <c r="C9" s="14"/>
      <c r="D9" s="40"/>
    </row>
    <row r="10" spans="1:4" ht="15">
      <c r="A10" s="21" t="s">
        <v>37</v>
      </c>
      <c r="B10" s="20"/>
      <c r="C10" s="19">
        <v>40000</v>
      </c>
      <c r="D10" s="40"/>
    </row>
    <row r="11" spans="1:4" ht="15">
      <c r="A11" s="22" t="s">
        <v>38</v>
      </c>
      <c r="B11" s="19"/>
      <c r="C11" s="19">
        <v>40000</v>
      </c>
      <c r="D11" s="40"/>
    </row>
    <row r="12" spans="1:4" ht="15">
      <c r="A12" s="28" t="s">
        <v>9</v>
      </c>
      <c r="B12" s="28"/>
      <c r="C12" s="32">
        <f>SUM(C3:C11)</f>
        <v>9160000</v>
      </c>
      <c r="D12" s="40"/>
    </row>
    <row r="13" spans="1:4" ht="15">
      <c r="A13" s="34" t="s">
        <v>1</v>
      </c>
      <c r="B13" s="33"/>
      <c r="C13" s="33"/>
      <c r="D13" s="40"/>
    </row>
    <row r="14" spans="1:4" ht="15">
      <c r="A14" s="16" t="s">
        <v>55</v>
      </c>
      <c r="B14" s="9"/>
      <c r="C14" s="42">
        <v>6034000</v>
      </c>
      <c r="D14" s="40"/>
    </row>
    <row r="15" spans="1:4" ht="15">
      <c r="A15" s="11" t="s">
        <v>14</v>
      </c>
      <c r="B15" s="9"/>
      <c r="C15" s="19">
        <f>SUM(B16:B18)</f>
        <v>210000</v>
      </c>
      <c r="D15" s="40"/>
    </row>
    <row r="16" spans="1:4" ht="15">
      <c r="A16" s="14" t="s">
        <v>17</v>
      </c>
      <c r="B16" s="41">
        <v>30000</v>
      </c>
      <c r="C16" s="23"/>
      <c r="D16" s="40"/>
    </row>
    <row r="17" spans="1:4" ht="15">
      <c r="A17" s="14" t="s">
        <v>18</v>
      </c>
      <c r="B17" s="41">
        <v>160000</v>
      </c>
      <c r="C17" s="23"/>
      <c r="D17" s="40"/>
    </row>
    <row r="18" spans="1:4" ht="15">
      <c r="A18" s="14" t="s">
        <v>19</v>
      </c>
      <c r="B18" s="41">
        <v>20000</v>
      </c>
      <c r="C18" s="25"/>
      <c r="D18" s="40"/>
    </row>
    <row r="19" spans="1:6" ht="15">
      <c r="A19" s="7" t="s">
        <v>29</v>
      </c>
      <c r="B19" s="30"/>
      <c r="C19" s="30">
        <f>SUM(B20+B26+B30+B31+B32)</f>
        <v>616000</v>
      </c>
      <c r="D19" s="40"/>
      <c r="F19" s="2"/>
    </row>
    <row r="20" spans="1:4" ht="15">
      <c r="A20" s="11" t="s">
        <v>30</v>
      </c>
      <c r="B20" s="9">
        <f>SUM(B21:B25)</f>
        <v>210000</v>
      </c>
      <c r="C20" s="26"/>
      <c r="D20" s="40"/>
    </row>
    <row r="21" spans="1:4" ht="15">
      <c r="A21" s="14" t="s">
        <v>26</v>
      </c>
      <c r="B21" s="15">
        <v>70000</v>
      </c>
      <c r="C21" s="14"/>
      <c r="D21" s="40"/>
    </row>
    <row r="22" spans="1:4" ht="15">
      <c r="A22" s="14" t="s">
        <v>16</v>
      </c>
      <c r="B22" s="15">
        <v>80000</v>
      </c>
      <c r="C22" s="14"/>
      <c r="D22" s="40"/>
    </row>
    <row r="23" spans="1:4" ht="15">
      <c r="A23" s="14" t="s">
        <v>31</v>
      </c>
      <c r="B23" s="15">
        <v>10000</v>
      </c>
      <c r="C23" s="14"/>
      <c r="D23" s="40"/>
    </row>
    <row r="24" spans="1:4" ht="15">
      <c r="A24" s="14" t="s">
        <v>32</v>
      </c>
      <c r="B24" s="15">
        <v>40000</v>
      </c>
      <c r="C24" s="14"/>
      <c r="D24" s="40"/>
    </row>
    <row r="25" spans="1:4" ht="15">
      <c r="A25" s="14" t="s">
        <v>33</v>
      </c>
      <c r="B25" s="15">
        <v>10000</v>
      </c>
      <c r="C25" s="14"/>
      <c r="D25" s="40"/>
    </row>
    <row r="26" spans="1:4" ht="15">
      <c r="A26" s="11" t="s">
        <v>22</v>
      </c>
      <c r="B26" s="9">
        <f>SUM(B27:B29)</f>
        <v>315000</v>
      </c>
      <c r="C26" s="26"/>
      <c r="D26" s="40"/>
    </row>
    <row r="27" spans="1:4" ht="15">
      <c r="A27" s="14" t="s">
        <v>21</v>
      </c>
      <c r="B27" s="15">
        <v>200000</v>
      </c>
      <c r="C27" s="14"/>
      <c r="D27" s="40"/>
    </row>
    <row r="28" spans="1:4" ht="15">
      <c r="A28" s="14" t="s">
        <v>28</v>
      </c>
      <c r="B28" s="15">
        <v>85000</v>
      </c>
      <c r="C28" s="14"/>
      <c r="D28" s="40"/>
    </row>
    <row r="29" spans="1:4" ht="15">
      <c r="A29" s="14" t="s">
        <v>52</v>
      </c>
      <c r="B29" s="15">
        <v>30000</v>
      </c>
      <c r="C29" s="14"/>
      <c r="D29" s="40"/>
    </row>
    <row r="30" spans="1:4" ht="15">
      <c r="A30" s="11" t="s">
        <v>46</v>
      </c>
      <c r="B30" s="9">
        <v>80000</v>
      </c>
      <c r="C30" s="26"/>
      <c r="D30" s="40"/>
    </row>
    <row r="31" spans="1:4" ht="15">
      <c r="A31" s="11" t="s">
        <v>27</v>
      </c>
      <c r="B31" s="9">
        <v>9000</v>
      </c>
      <c r="C31" s="26"/>
      <c r="D31" s="40"/>
    </row>
    <row r="32" spans="1:4" ht="15">
      <c r="A32" s="11" t="s">
        <v>53</v>
      </c>
      <c r="B32" s="9">
        <v>2000</v>
      </c>
      <c r="C32" s="26"/>
      <c r="D32" s="40"/>
    </row>
    <row r="33" spans="1:4" ht="15">
      <c r="A33" s="31" t="s">
        <v>35</v>
      </c>
      <c r="B33" s="30"/>
      <c r="C33" s="30">
        <f>SUM(B34:B42)</f>
        <v>594000</v>
      </c>
      <c r="D33" s="40"/>
    </row>
    <row r="34" spans="1:4" ht="15">
      <c r="A34" s="14" t="s">
        <v>23</v>
      </c>
      <c r="B34" s="15">
        <v>140000</v>
      </c>
      <c r="C34" s="26"/>
      <c r="D34" s="40"/>
    </row>
    <row r="35" spans="1:4" ht="15">
      <c r="A35" s="14" t="s">
        <v>34</v>
      </c>
      <c r="B35" s="23">
        <v>65000</v>
      </c>
      <c r="C35" s="26"/>
      <c r="D35" s="40"/>
    </row>
    <row r="36" spans="1:4" ht="15">
      <c r="A36" s="14" t="s">
        <v>2</v>
      </c>
      <c r="B36" s="23">
        <v>22000</v>
      </c>
      <c r="C36" s="26"/>
      <c r="D36" s="40"/>
    </row>
    <row r="37" spans="1:4" ht="15">
      <c r="A37" s="14" t="s">
        <v>11</v>
      </c>
      <c r="B37" s="23">
        <v>70000</v>
      </c>
      <c r="C37" s="27"/>
      <c r="D37" s="40"/>
    </row>
    <row r="38" spans="1:4" ht="15">
      <c r="A38" s="14" t="s">
        <v>50</v>
      </c>
      <c r="B38" s="23">
        <v>10000</v>
      </c>
      <c r="C38" s="27"/>
      <c r="D38" s="40"/>
    </row>
    <row r="39" spans="1:4" ht="15">
      <c r="A39" s="14" t="s">
        <v>24</v>
      </c>
      <c r="B39" s="15">
        <v>20000</v>
      </c>
      <c r="C39" s="27"/>
      <c r="D39" s="40"/>
    </row>
    <row r="40" spans="1:4" ht="15">
      <c r="A40" s="14" t="s">
        <v>47</v>
      </c>
      <c r="B40" s="15">
        <v>84000</v>
      </c>
      <c r="C40" s="27"/>
      <c r="D40" s="40"/>
    </row>
    <row r="41" spans="1:4" ht="15">
      <c r="A41" s="14" t="s">
        <v>3</v>
      </c>
      <c r="B41" s="15">
        <v>105000</v>
      </c>
      <c r="C41" s="27"/>
      <c r="D41" s="40"/>
    </row>
    <row r="42" spans="1:4" ht="15">
      <c r="A42" s="14" t="s">
        <v>49</v>
      </c>
      <c r="B42" s="23">
        <v>78000</v>
      </c>
      <c r="C42" s="27"/>
      <c r="D42" s="40"/>
    </row>
    <row r="43" spans="1:4" ht="15">
      <c r="A43" s="7" t="s">
        <v>39</v>
      </c>
      <c r="B43" s="30"/>
      <c r="C43" s="30">
        <f>(B44)</f>
        <v>18000</v>
      </c>
      <c r="D43" s="40"/>
    </row>
    <row r="44" spans="1:4" ht="15">
      <c r="A44" s="14" t="s">
        <v>40</v>
      </c>
      <c r="B44" s="23">
        <v>18000</v>
      </c>
      <c r="C44" s="27"/>
      <c r="D44" s="40"/>
    </row>
    <row r="45" spans="1:4" ht="15">
      <c r="A45" s="7" t="s">
        <v>13</v>
      </c>
      <c r="B45" s="30"/>
      <c r="C45" s="30">
        <f>SUM(B46:B51)</f>
        <v>156000</v>
      </c>
      <c r="D45" s="40"/>
    </row>
    <row r="46" spans="1:4" ht="15">
      <c r="A46" s="18" t="s">
        <v>58</v>
      </c>
      <c r="B46" s="15">
        <v>33000</v>
      </c>
      <c r="C46" s="24"/>
      <c r="D46" s="40"/>
    </row>
    <row r="47" spans="1:4" ht="15">
      <c r="A47" s="14" t="s">
        <v>4</v>
      </c>
      <c r="B47" s="15">
        <v>75000</v>
      </c>
      <c r="C47" s="24"/>
      <c r="D47" s="40"/>
    </row>
    <row r="48" spans="1:4" ht="15">
      <c r="A48" s="14" t="s">
        <v>5</v>
      </c>
      <c r="B48" s="15">
        <v>31000</v>
      </c>
      <c r="C48" s="24"/>
      <c r="D48" s="40"/>
    </row>
    <row r="49" spans="1:4" ht="15">
      <c r="A49" s="14" t="s">
        <v>6</v>
      </c>
      <c r="B49" s="15">
        <v>2000</v>
      </c>
      <c r="C49" s="24"/>
      <c r="D49" s="40"/>
    </row>
    <row r="50" spans="1:4" ht="15">
      <c r="A50" s="14" t="s">
        <v>10</v>
      </c>
      <c r="B50" s="15">
        <v>10000</v>
      </c>
      <c r="C50" s="24"/>
      <c r="D50" s="40"/>
    </row>
    <row r="51" spans="1:4" ht="15">
      <c r="A51" s="14" t="s">
        <v>7</v>
      </c>
      <c r="B51" s="15">
        <v>5000</v>
      </c>
      <c r="C51" s="24"/>
      <c r="D51" s="40"/>
    </row>
    <row r="52" spans="1:4" ht="15">
      <c r="A52" s="31" t="s">
        <v>36</v>
      </c>
      <c r="B52" s="30"/>
      <c r="C52" s="30">
        <v>12000</v>
      </c>
      <c r="D52" s="40"/>
    </row>
    <row r="53" spans="1:4" ht="15">
      <c r="A53" s="16" t="s">
        <v>15</v>
      </c>
      <c r="B53" s="17"/>
      <c r="C53" s="17">
        <f>SUM(C14+C15+C19+C33+C43+C45+C52)</f>
        <v>7640000</v>
      </c>
      <c r="D53" s="40"/>
    </row>
    <row r="54" spans="1:4" ht="15">
      <c r="A54" s="28" t="s">
        <v>20</v>
      </c>
      <c r="B54" s="29"/>
      <c r="C54" s="29">
        <f>SUM(B55:B56)</f>
        <v>1520000</v>
      </c>
      <c r="D54" s="40"/>
    </row>
    <row r="55" spans="1:4" ht="15">
      <c r="A55" s="14" t="s">
        <v>44</v>
      </c>
      <c r="B55" s="15">
        <v>120000</v>
      </c>
      <c r="C55" s="24"/>
      <c r="D55" s="40"/>
    </row>
    <row r="56" spans="1:4" ht="15">
      <c r="A56" s="14" t="s">
        <v>12</v>
      </c>
      <c r="B56" s="15">
        <v>1400000</v>
      </c>
      <c r="C56" s="24"/>
      <c r="D56" s="40"/>
    </row>
    <row r="57" spans="1:4" ht="15">
      <c r="A57" s="38" t="s">
        <v>8</v>
      </c>
      <c r="B57" s="39"/>
      <c r="C57" s="39">
        <f>SUM(C53+C54)</f>
        <v>9160000</v>
      </c>
      <c r="D57" s="40"/>
    </row>
    <row r="58" spans="1:4" ht="15">
      <c r="A58" s="40" t="s">
        <v>56</v>
      </c>
      <c r="B58" s="45"/>
      <c r="C58" s="46"/>
      <c r="D58" s="40"/>
    </row>
    <row r="59" spans="1:4" ht="15">
      <c r="A59" s="40" t="s">
        <v>57</v>
      </c>
      <c r="B59" s="40"/>
      <c r="C59" s="40"/>
      <c r="D59" s="40"/>
    </row>
    <row r="60" spans="2:4" ht="15">
      <c r="B60" s="6"/>
      <c r="C60" s="6"/>
      <c r="D60" s="40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5"/>
      <c r="B65" s="5"/>
      <c r="C65" s="5"/>
    </row>
    <row r="66" spans="1:3" ht="15">
      <c r="A66" s="5"/>
      <c r="B66" s="5"/>
      <c r="C66" s="5"/>
    </row>
    <row r="68" ht="15">
      <c r="F68" s="1"/>
    </row>
  </sheetData>
  <sheetProtection/>
  <mergeCells count="1">
    <mergeCell ref="A1:C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6" sqref="A6"/>
    </sheetView>
  </sheetViews>
  <sheetFormatPr defaultColWidth="9.140625" defaultRowHeight="15"/>
  <cols>
    <col min="7" max="7" width="12.00390625" style="0" bestFit="1" customWidth="1"/>
    <col min="8" max="8" width="14.140625" style="0" bestFit="1" customWidth="1"/>
    <col min="9" max="9" width="6.8515625" style="0" customWidth="1"/>
    <col min="16" max="16" width="12.00390625" style="0" bestFit="1" customWidth="1"/>
    <col min="17" max="17" width="13.7109375" style="0" bestFit="1" customWidth="1"/>
  </cols>
  <sheetData>
    <row r="1" spans="1:9" ht="15" customHeight="1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ht="15" customHeight="1">
      <c r="A3" s="3"/>
    </row>
    <row r="4" ht="15" customHeight="1">
      <c r="A4" s="3"/>
    </row>
    <row r="5" ht="15" customHeight="1">
      <c r="A5" s="4"/>
    </row>
    <row r="6" ht="15" customHeight="1">
      <c r="A6" s="4"/>
    </row>
    <row r="7" ht="15" customHeight="1">
      <c r="A7" s="3"/>
    </row>
    <row r="8" ht="15" customHeight="1">
      <c r="A8" s="3"/>
    </row>
    <row r="9" ht="15" customHeight="1">
      <c r="A9" s="3"/>
    </row>
    <row r="10" ht="15" customHeight="1">
      <c r="A10" s="3"/>
    </row>
    <row r="11" ht="15" customHeight="1">
      <c r="A11" s="3"/>
    </row>
    <row r="12" ht="15" customHeight="1">
      <c r="A12" s="3"/>
    </row>
    <row r="13" ht="15" customHeight="1">
      <c r="A13" s="3"/>
    </row>
    <row r="14" ht="15" customHeight="1">
      <c r="A14" s="3"/>
    </row>
    <row r="15" ht="15" customHeight="1">
      <c r="A15" s="3"/>
    </row>
    <row r="16" ht="15" customHeight="1">
      <c r="A16" s="3"/>
    </row>
    <row r="17" ht="15" customHeight="1">
      <c r="A17" s="3"/>
    </row>
    <row r="18" ht="15" customHeight="1">
      <c r="A18" s="3"/>
    </row>
    <row r="19" ht="15" customHeight="1">
      <c r="A19" s="3"/>
    </row>
    <row r="20" ht="15" customHeight="1">
      <c r="A20" s="3"/>
    </row>
    <row r="21" ht="15" customHeight="1">
      <c r="A21" s="3"/>
    </row>
    <row r="22" ht="15" customHeight="1">
      <c r="A22" s="3"/>
    </row>
    <row r="23" ht="15" customHeight="1">
      <c r="A23" s="3"/>
    </row>
    <row r="24" ht="15" customHeight="1">
      <c r="A24" s="3"/>
    </row>
    <row r="25" ht="15" customHeight="1">
      <c r="A25" s="3"/>
    </row>
    <row r="26" ht="15" customHeight="1">
      <c r="A26" s="3"/>
    </row>
    <row r="27" ht="15" customHeight="1">
      <c r="A27" s="3"/>
    </row>
    <row r="28" ht="15" customHeight="1">
      <c r="A28" s="3"/>
    </row>
    <row r="29" ht="15" customHeight="1">
      <c r="A29" s="3"/>
    </row>
    <row r="30" ht="15" customHeight="1">
      <c r="A30" s="3"/>
    </row>
    <row r="31" ht="15" customHeight="1">
      <c r="A31" s="3"/>
    </row>
    <row r="32" ht="15" customHeight="1">
      <c r="A32" s="3"/>
    </row>
    <row r="33" ht="15" customHeight="1">
      <c r="A33" s="3"/>
    </row>
    <row r="34" ht="15" customHeight="1">
      <c r="A34" s="3"/>
    </row>
    <row r="35" ht="15" customHeight="1">
      <c r="A35" s="3"/>
    </row>
    <row r="36" ht="15" customHeight="1">
      <c r="A36" s="3"/>
    </row>
    <row r="37" ht="15" customHeight="1">
      <c r="A37" s="3"/>
    </row>
    <row r="38" ht="15" customHeight="1">
      <c r="A38" s="3"/>
    </row>
    <row r="39" ht="15" customHeight="1">
      <c r="A39" s="3"/>
    </row>
    <row r="40" ht="15.75" customHeight="1">
      <c r="A40" s="3"/>
    </row>
  </sheetData>
  <sheetProtection/>
  <printOptions horizontalCentered="1"/>
  <pageMargins left="0.1968503937007874" right="0.2362204724409449" top="0.54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2" width="12.421875" style="0" bestFit="1" customWidth="1"/>
    <col min="3" max="3" width="23.00390625" style="0" bestFit="1" customWidth="1"/>
    <col min="4" max="4" width="16.57421875" style="0" bestFit="1" customWidth="1"/>
    <col min="5" max="5" width="23.00390625" style="0" bestFit="1" customWidth="1"/>
    <col min="6" max="6" width="16.574218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Tajnistvo</dc:creator>
  <cp:keywords/>
  <dc:description/>
  <cp:lastModifiedBy>GKZD</cp:lastModifiedBy>
  <cp:lastPrinted>2019-11-06T09:33:44Z</cp:lastPrinted>
  <dcterms:created xsi:type="dcterms:W3CDTF">2015-07-06T08:59:58Z</dcterms:created>
  <dcterms:modified xsi:type="dcterms:W3CDTF">2019-11-06T09:48:54Z</dcterms:modified>
  <cp:category/>
  <cp:version/>
  <cp:contentType/>
  <cp:contentStatus/>
</cp:coreProperties>
</file>