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186" documentId="13_ncr:1_{D0F8BAA8-1EEC-45D7-87B4-F87A54566D5D}" xr6:coauthVersionLast="47" xr6:coauthVersionMax="47" xr10:uidLastSave="{5D974974-AB0A-413B-9C4A-CA7398F630E8}"/>
  <bookViews>
    <workbookView xWindow="-28920" yWindow="-120" windowWidth="29040" windowHeight="15720" tabRatio="845" xr2:uid="{00000000-000D-0000-FFFF-FFFF00000000}"/>
  </bookViews>
  <sheets>
    <sheet name="REKAPITULACIJA" sheetId="35" r:id="rId1"/>
    <sheet name="Imovina" sheetId="3" r:id="rId2"/>
    <sheet name="Odgovornost" sheetId="7" r:id="rId3"/>
    <sheet name="Nezgoda" sheetId="14" r:id="rId4"/>
    <sheet name="Motorna vozila" sheetId="36" r:id="rId5"/>
    <sheet name="Opće informacije" sheetId="2" r:id="rId6"/>
    <sheet name="Pregled šteta" sheetId="23" r:id="rId7"/>
  </sheets>
  <definedNames>
    <definedName name="_xlnm.Print_Area" localSheetId="1">Imovina!$A$1:$F$28</definedName>
    <definedName name="_xlnm.Print_Area" localSheetId="4">'Motorna vozila'!$A$1:$U$23</definedName>
    <definedName name="_xlnm.Print_Area" localSheetId="3">Nezgoda!$A$1:$F$21</definedName>
    <definedName name="_xlnm.Print_Area" localSheetId="2">Odgovornost!$A$1:$G$16</definedName>
    <definedName name="_xlnm.Print_Area" localSheetId="5">'Opće informacije'!$A$1:$C$12</definedName>
    <definedName name="_xlnm.Print_Area" localSheetId="6">'Pregled šteta'!$B$1:$H$45</definedName>
    <definedName name="_xlnm.Print_Area" localSheetId="0">REKAPITULACIJA!$B$1:$D$24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F12" i="14"/>
  <c r="U5" i="36"/>
  <c r="U6" i="36"/>
  <c r="U7" i="36"/>
  <c r="U4" i="36"/>
  <c r="U9" i="36" s="1"/>
  <c r="G7" i="7"/>
  <c r="H9" i="23"/>
  <c r="H8" i="23"/>
  <c r="H7" i="23"/>
  <c r="H6" i="23"/>
  <c r="H5" i="23"/>
  <c r="H4" i="23"/>
  <c r="H10" i="23" s="1"/>
  <c r="E5" i="14" l="1"/>
  <c r="D8" i="35" l="1"/>
  <c r="D6" i="35"/>
  <c r="D10" i="35" l="1"/>
  <c r="D4" i="35"/>
  <c r="D12" i="35" l="1"/>
  <c r="D9" i="3"/>
  <c r="D10" i="3" s="1"/>
</calcChain>
</file>

<file path=xl/sharedStrings.xml><?xml version="1.0" encoding="utf-8"?>
<sst xmlns="http://schemas.openxmlformats.org/spreadsheetml/2006/main" count="184" uniqueCount="142">
  <si>
    <t>Naziv društva:</t>
  </si>
  <si>
    <t>Adresa i kućni broj:</t>
  </si>
  <si>
    <t>Mjesto:</t>
  </si>
  <si>
    <t>OIB:</t>
  </si>
  <si>
    <t>NKD:</t>
  </si>
  <si>
    <t xml:space="preserve">Ukupan prihod: </t>
  </si>
  <si>
    <t>Ukupne neto plaće:</t>
  </si>
  <si>
    <t>Način plaćanja premije osiguranja:</t>
  </si>
  <si>
    <t>r.br.</t>
  </si>
  <si>
    <t>Predmet osiguranja</t>
  </si>
  <si>
    <t>UKUPNO:</t>
  </si>
  <si>
    <t>Opća odgovornost iz djelatnosti prema trećim osobama</t>
  </si>
  <si>
    <t>BEZ</t>
  </si>
  <si>
    <t>Predmet osiguranja: skupina, vrsta, rizik</t>
  </si>
  <si>
    <t>Broj osiguranih osoba</t>
  </si>
  <si>
    <t xml:space="preserve">Smrt uslijed nesretnog slučaja                                                </t>
  </si>
  <si>
    <t xml:space="preserve">Smrt uslijed bolesti                                                  </t>
  </si>
  <si>
    <t>Trajni invaliditet</t>
  </si>
  <si>
    <t>Odgovornost prema vlastitim radnicima</t>
  </si>
  <si>
    <t>Broj radnika uključivo i radnike na ugovore o djelu i/ili povremenom radu, studente i osobe na stručnom osposobljavanju:</t>
  </si>
  <si>
    <t>Grupa/godina</t>
  </si>
  <si>
    <t>01 - Osiguranje od nezgode</t>
  </si>
  <si>
    <t>03 - Kasko osiguranje</t>
  </si>
  <si>
    <t>08 - Osiguranje od požara</t>
  </si>
  <si>
    <t>09 - Ostala osiguranja imovine</t>
  </si>
  <si>
    <t>10 - Automobilska odgovornost</t>
  </si>
  <si>
    <t>13 - Ostala osiguranja od odgovornosti</t>
  </si>
  <si>
    <t>23000 Zadar</t>
  </si>
  <si>
    <t>Iznos likvidiranih/isplaćenih šteta</t>
  </si>
  <si>
    <t>Godina</t>
  </si>
  <si>
    <t>4 obroka kvartalno</t>
  </si>
  <si>
    <t>Broj šteta</t>
  </si>
  <si>
    <t>Predmet osiguranja / osigurani rizici</t>
  </si>
  <si>
    <t>A</t>
  </si>
  <si>
    <t>B</t>
  </si>
  <si>
    <t>C</t>
  </si>
  <si>
    <t>D</t>
  </si>
  <si>
    <t>Neimenovani rizici</t>
  </si>
  <si>
    <t>TROŠKOVNIK- REKAPITULACIJA</t>
  </si>
  <si>
    <t>R.br</t>
  </si>
  <si>
    <t>VRSTA OSIGURANJA</t>
  </si>
  <si>
    <t>Na premije osiguranja ne obračunava se porez na dodanu vrijednost temeljem članka 40.a. Zakona o porezu na dodanu vrijednost</t>
  </si>
  <si>
    <t>Potpis odgovorne osobe</t>
  </si>
  <si>
    <t xml:space="preserve">Ime i prezime odgovorne osobe (tiskanim slovima) </t>
  </si>
  <si>
    <t>M.P.</t>
  </si>
  <si>
    <t>OSIGURANJE IMOVINE</t>
  </si>
  <si>
    <t>OSIGURANJE OD ODGOVORNOSTI</t>
  </si>
  <si>
    <t>OSIGURANJE OD NEZGODE</t>
  </si>
  <si>
    <t>TROŠKOVNIK - OPĆE INFORMACIJE</t>
  </si>
  <si>
    <t>TROŠKOVNIK - IMOVINA</t>
  </si>
  <si>
    <t>TROŠKOVNIK - PREGLED ŠTETA</t>
  </si>
  <si>
    <t>TROŠKOVNIK - ODGOVORNOST</t>
  </si>
  <si>
    <t>TROŠKOVNIK - NEZGODA</t>
  </si>
  <si>
    <t>Stjepana Radića 11 b</t>
  </si>
  <si>
    <t>59559512621</t>
  </si>
  <si>
    <t>91.01 Djelatnosti knjižnica i arhiva</t>
  </si>
  <si>
    <t>Iznenadna smrt uslijed bolesti</t>
  </si>
  <si>
    <t>Smrt uslijed prometne nezgode</t>
  </si>
  <si>
    <t>KOLEKTIVNO OSIGURANJE RADNIKA OD POSLJEDICA NESRETNOG SLUČAJA</t>
  </si>
  <si>
    <t xml:space="preserve">
Čisti financijski gubitak („Pure Financial Loss“)
</t>
  </si>
  <si>
    <t>Teško bolesna stanja (najšire moguće pokriće)</t>
  </si>
  <si>
    <t>Sva oprema s strojevima i aparatima na novu vrijednost, prema 
poslovnoj evidenciji Osiguranika</t>
  </si>
  <si>
    <t>Knjižnična građa, prema poslovnoj evidenciji Osiguranika</t>
  </si>
  <si>
    <t xml:space="preserve">Novac i druga sredstva plaćanja </t>
  </si>
  <si>
    <t>OSIGURANJE MOTORNIH VOZILA</t>
  </si>
  <si>
    <t>R.br.</t>
  </si>
  <si>
    <t>Reg. Oznaka</t>
  </si>
  <si>
    <t>Osiguranik</t>
  </si>
  <si>
    <t xml:space="preserve">Vrsta vozila </t>
  </si>
  <si>
    <t>Marka, model i tip vozila</t>
  </si>
  <si>
    <t>Broj šasije</t>
  </si>
  <si>
    <t>God. Proizvodnje</t>
  </si>
  <si>
    <t>Broj sjedećih mjesta</t>
  </si>
  <si>
    <t>Snaga KW</t>
  </si>
  <si>
    <t>Skadenca AO (istek police automobilske odgovornosti)</t>
  </si>
  <si>
    <t>Br. trenutno aktivne AO police</t>
  </si>
  <si>
    <t>Bonus/ malus po trenutno važećoj AO polici (%)</t>
  </si>
  <si>
    <t>2</t>
  </si>
  <si>
    <t>3</t>
  </si>
  <si>
    <t>UKUPNA GODIŠNJA PREMIJA:</t>
  </si>
  <si>
    <t>NAPOMENE BROKER:</t>
  </si>
  <si>
    <t>TROŠKOVNIK - MOTORNA VOZILA</t>
  </si>
  <si>
    <t>ZD178JK</t>
  </si>
  <si>
    <t>ZD001GK</t>
  </si>
  <si>
    <t>GRADSKA KNJIŽNICA ZADAR</t>
  </si>
  <si>
    <t>VF37SBHY6HJ609558</t>
  </si>
  <si>
    <t>Najveća dopuštena masa u kg (NDM)</t>
  </si>
  <si>
    <t>VNESFR1170M000268</t>
  </si>
  <si>
    <t>UKUPNA GODIŠNJA PREMIJA OSIGURANJA:</t>
  </si>
  <si>
    <t>*Asistencija se traži za područje Republike Hrvatske</t>
  </si>
  <si>
    <t>∕</t>
  </si>
  <si>
    <t>PREMIJA OSIGURANJA (EUR)</t>
  </si>
  <si>
    <t>Iznos osiguranja po štetnom događaju i ukupno godišnje (EUR)</t>
  </si>
  <si>
    <t>Franšiza (EUR)</t>
  </si>
  <si>
    <t>Premija osiguranja (EUR)</t>
  </si>
  <si>
    <t>Svota osiguranja po štetnom događaju (EUR)</t>
  </si>
  <si>
    <t>Agregatni limit/godišnji (EUR)</t>
  </si>
  <si>
    <t>Iznos osiguranja po osiguranoj osobi (EUR)</t>
  </si>
  <si>
    <t>Novonabavna vrijednost vozila s uključenim PDV- om
(EUR)</t>
  </si>
  <si>
    <t>Premija Asistenicija- pomoć na cesti - RH 
(EUR):</t>
  </si>
  <si>
    <t>Premija nezgode za vozača i putnike (AN) 
(EUR):</t>
  </si>
  <si>
    <t>Premija automobilska odgovornost (AO) 
(EUR):</t>
  </si>
  <si>
    <t>Skadenca AK (istek police kasko osiguranja)</t>
  </si>
  <si>
    <t>Premija automobilskog kasko osiguranja (AK) 
(EUR):</t>
  </si>
  <si>
    <t xml:space="preserve">Dnevna naknada za liječenje u bolnici uslijed nesretnog slučaja </t>
  </si>
  <si>
    <t>E</t>
  </si>
  <si>
    <t>2% od osnovice za obračun premije, 
minimalno 700,00 EUR, maksimalno 10.000,00 EUR</t>
  </si>
  <si>
    <t>W1V9076571P432869</t>
  </si>
  <si>
    <t>2023</t>
  </si>
  <si>
    <t>5000</t>
  </si>
  <si>
    <t>140</t>
  </si>
  <si>
    <t>IRISBUS SFR 117 ARES 10.6 (Bibliobus)</t>
  </si>
  <si>
    <t>MERCEDES, SPRINTER 519 CDI  (Bibliobus)</t>
  </si>
  <si>
    <t>Građevinski objekti na novu vrijednost_ Gradska knjižnica Zadar</t>
  </si>
  <si>
    <t>ZD611NM</t>
  </si>
  <si>
    <t>UKUPNO 
(AO; AN; Asistencija; AK) 
(EUR):</t>
  </si>
  <si>
    <t>VR3ECYHYCKJ610435</t>
  </si>
  <si>
    <t>4</t>
  </si>
  <si>
    <t>PEUGEOT RIFTER 1.5 BLUE HDI</t>
  </si>
  <si>
    <t>*Za teretna vozila osnovica za obračun kasko premije je novonabavna vrijednost vozila bez PDV-a, 
za osobna vozila osnovica za obračun kasko premije je novonabavna vrijednost vozila s uključenih 50% PDV-a.</t>
  </si>
  <si>
    <t>Građevinski objekti na novu vrijednost_ODJEL ZA MLADE_955,29 M2</t>
  </si>
  <si>
    <t>M1 - OSOBNI AUTOMOBIL</t>
  </si>
  <si>
    <t>N3- TERETNI AUTOMOBIL</t>
  </si>
  <si>
    <t>ZD189KV</t>
  </si>
  <si>
    <t>N2- TERETNI AUTOMOBIL</t>
  </si>
  <si>
    <t>020402677838</t>
  </si>
  <si>
    <t>020402677852</t>
  </si>
  <si>
    <t>020402618830</t>
  </si>
  <si>
    <t>020402720475</t>
  </si>
  <si>
    <r>
      <rPr>
        <b/>
        <sz val="10"/>
        <color theme="1"/>
        <rFont val="Verdana"/>
        <family val="2"/>
      </rPr>
      <t>ZD001GK:</t>
    </r>
    <r>
      <rPr>
        <sz val="10"/>
        <color theme="1"/>
        <rFont val="Verdana"/>
        <family val="2"/>
      </rPr>
      <t xml:space="preserve"> DODATNA OPREMA UKLJUČENA U OSNOVICU (8.781,65 EUR):
Knjižnična građa: knjige, CD-i, CD-romovi, DVD-i- IZNOS 6.636,14 EUR (uključen rizik krađe), Printer-fotokopirni (uključen rizik krađe)- IZNOS 234,79 EUR, TV -1kom- IZNOS 663,39 EUR (uključen rizik krađe), Laptop-2kom*623,66 EUR (uključen rizik krađe)- IZNOS 1.247,33 EUR. </t>
    </r>
  </si>
  <si>
    <r>
      <t>FLEXA NA NOVU VRIJEDNOST
(</t>
    </r>
    <r>
      <rPr>
        <b/>
        <sz val="9"/>
        <rFont val="Verdana"/>
        <family val="2"/>
      </rPr>
      <t>POŽAR, UDAR GROMA, EKSPLOZIJA, PAD I UDAR LETJELICE</t>
    </r>
    <r>
      <rPr>
        <b/>
        <sz val="10"/>
        <rFont val="Verdana"/>
        <family val="2"/>
      </rPr>
      <t xml:space="preserve">)
</t>
    </r>
    <r>
      <rPr>
        <sz val="10"/>
        <rFont val="Verdana"/>
        <family val="2"/>
      </rPr>
      <t>1.1. Građevinski objekt s betonskim krovom na adresi Stjepana Radića 11b (u vrijednosti objekta uključena podzemna i nadzemna instalacija u sklopu zgrade)
1.2. Građevinski objekt Odjel za mlade, izgrađen/završen 2023.g.
1.3. Svi strojevi i oprema (kto 022) uključujući knjige, umjetnička djela i ostale izložbene vrijednosti (kto 024).
1.4.  Novac u blagajni u zaključanim vatrootpornim trezorima i blagajnama na 1. rizik
- Stjepana Radića 11b - 2.000,00 EUR
- Bili Brig - 400,00 EUR
- Arbanasi - 300,00 EUR
- Crno - 200,00 EUR
- Ploča - 200,00 EUR
- Providurova palača- Grad - 400,00 EUR</t>
    </r>
  </si>
  <si>
    <r>
      <rPr>
        <b/>
        <sz val="10"/>
        <color theme="1"/>
        <rFont val="Verdana"/>
        <family val="2"/>
      </rPr>
      <t>Oluja i tuča</t>
    </r>
    <r>
      <rPr>
        <sz val="10"/>
        <color theme="1"/>
        <rFont val="Verdana"/>
        <family val="2"/>
      </rPr>
      <t xml:space="preserve">
- Stjepana Radića 11b - 5.000,00 EUR
- Bili Brig - 200,00 EUR
- Arbanasi - 2.000,00 EUR
- Crno - 500,00 EUR
- Ploča - 500,00 EUR</t>
    </r>
  </si>
  <si>
    <r>
      <t xml:space="preserve">Poplava, bujica, visoka voda i podzemna voda (uključivo mora i jezera) na 1.rizik
</t>
    </r>
    <r>
      <rPr>
        <sz val="10"/>
        <color theme="1"/>
        <rFont val="Verdana"/>
        <family val="2"/>
      </rPr>
      <t>- Stjepana Radića 11b -50.000,00 EUR
- Bili Brig - 1.000,00 EUR
- Arbanasi - 8.000,00 EUR
- Crno - 3.000,00 EUR
- Ploča - 1.000,00 EUR    
- Providurova palača  - 2.000,00 EUR</t>
    </r>
  </si>
  <si>
    <r>
      <rPr>
        <b/>
        <sz val="10"/>
        <rFont val="Verdana"/>
        <family val="2"/>
      </rPr>
      <t xml:space="preserve">Izlijevanje vode iz vodovodnih i kanalizacijskih cijevi i ostalih cijevnih sustava  (neočekivanog izljeva vode ili pare uslijed puknuća dovodnih i odvodnih cijevi ili priključne opreme i priključnih uređaja, sustava za opskrbu pitkom vodom, toplom vodom, sistema centralnog grijanja te sistema etažnog grijanja), na 1.rizik
</t>
    </r>
    <r>
      <rPr>
        <sz val="10"/>
        <rFont val="Verdana"/>
        <family val="2"/>
      </rPr>
      <t>- Stjepana Radića 11b - 15.000,00 EUR  
- Bili Brig - 3.000,00 EUR
- Arbanasi - 3.000,00 EUR
- Crno - 3.000,00 EUR
- Ploča - 2.000,00 EUR</t>
    </r>
  </si>
  <si>
    <r>
      <rPr>
        <b/>
        <sz val="10"/>
        <rFont val="Verdana"/>
        <family val="2"/>
      </rPr>
      <t>Provalna krađa uključujući vandalizam i razbojstvo i veća oštećenja građevinskih dijelova prostorija, instalacija i opreme, na iskazan limit i uvažavajući slijedeće podlimite (TOČKE OD 5.1. DO 5.4.):</t>
    </r>
    <r>
      <rPr>
        <sz val="10"/>
        <rFont val="Verdana"/>
        <family val="2"/>
      </rPr>
      <t xml:space="preserve">
5.1. Svi strojevi i oprema (kto 022) u knjižnici na adresi: 
- Stjepana Radića i u ostalim knjižnicama na 1. rizik
- Stjepana Radića – 10.000,00 EUR
- Arbanasi – 2.000,00 EUR
- Bili brig – 2.000,00 EUR
- Crno – 2.000,00  EUR
- Ploča – 2.000,00 EUR
- Providurova palača- Grad - 2.000,00 EUR
- Kožino - 500,00 EUR
- Bokanjac - 500,00 EUR
Popust za osigurane stvari u prostorijama osiguranim alarmnim sustavom koji je spojen na intervencijski centar (policija, zaštitarska organizacija)
5.2. Novac u blagajni (3. stupanj otpornosti)
- Stjepana Radića –2.000,00 EUR
- Arbanasi – 300,00 EUR
- Bili brig – 400,00 EUR
- Crno – 200,00 EUR
- Ploča – 200,00 EUR
- Providurova palača- Grad  - 500,00 EUR
- Kožino - 200,00 EUR
- Bokanjac - 200,00 EUR
Popust za osigurane stvari u prostorijama osiguranim alarmnim sustavom koji je spojen na intervencijski centar (policija, zaštitarska organizacija)
5.3. Osiguranje novca za vrijeme prijenosa i prijevoza (uključeno razbojstvo i prometna nesreća)
- Stjepana Radića -  OTP – 2.000,00 EUR
- Arbanasi – Stjepana Radića – 300,00 EUR
- Bili brig – Stjepana Radića – 400,00 EUR
- Crno – Stjepana Radića – 300,00 EUR 
- Ploča – Stjepana Radića – 300,00 EUR
- Providurova palača- Grad - Stjepana Radića - 300,00 EUR                          
- Kožino - Stjepana Radića - 200,00 EUR
- Bokanjac - Stjepana Radića - 200,00 EUR
5.4. Osiguranje većih troškova popravka na građevinskim dijelovima prostorija, instalacija i opreme na I. rizik 
- Stjepana Radića – 300,00 EUR
- Arbanasi – 150,00 EUR
- Bili brig – 150,00 EUR
- Crno – 150,00 EUR
- Ploča – 150,00 EUR</t>
    </r>
  </si>
  <si>
    <r>
      <rPr>
        <b/>
        <sz val="10"/>
        <rFont val="Verdana"/>
        <family val="2"/>
      </rPr>
      <t>Lom stakla</t>
    </r>
    <r>
      <rPr>
        <sz val="10"/>
        <rFont val="Verdana"/>
        <family val="2"/>
      </rPr>
      <t xml:space="preserve"> - sva stakla na zgradi knjižnice, uključujući sve vrste stakla (vitražno i oslikano;  pomična i nepomična), svjetleće natpise i reklame + montirane i izvan objekta, mramorne ploče i od umjetnog kamena na podovima, stolovima i pultovima; sanitarija i keramika; stakloplastična sjenila terase, tende i displeje, LED ekrane i sl., </t>
    </r>
    <r>
      <rPr>
        <b/>
        <sz val="10"/>
        <rFont val="Verdana"/>
        <family val="2"/>
      </rPr>
      <t>na 1.rizik</t>
    </r>
  </si>
  <si>
    <r>
      <rPr>
        <b/>
        <sz val="10"/>
        <color theme="1"/>
        <rFont val="Verdana"/>
        <family val="2"/>
      </rPr>
      <t>Lom stroja</t>
    </r>
    <r>
      <rPr>
        <sz val="10"/>
        <color theme="1"/>
        <rFont val="Verdana"/>
        <family val="2"/>
      </rPr>
      <t xml:space="preserve"> za svu opremu, strojeve, aparate i uređaje, elektroničku opremu i sve pripadajuće uređaje, infrastrukturne instalacije i strojno mehaničku opremu građevinskih objekata - Uključeni troškovi pronalaženja mjesta oštećenja, vraćanja u prvobitno stanje, zemljani i asfaltni radovi te pripadajuća punjenja (plinska i tekuća), štete uslijed mraza i smrzavanja, posljedične štete nastale pucanjem ili pregorijevanjem (uz uvjet redovnog atestiranja ovlaštenih Društva)  te proširenje na štete uslijed preopterećenja, podnapona ili prenapona opskrbne mreže - uključen otkup amortizacije i franšize
- Osiguranje svih strojeva - 108.066,24 EURA
- Podzemne i nadzemne instalacije - 109.642,78 EURA
- Lom kompjuterske opreme - 102.754,52 EURA
- Lom kotlovnice (kotlovnica s pripadajućom opremom u knjižnici u ulici Stjepana Radića 11b, godina proizvodnje 2000. – iznos osiguranja je procjena vrijednosti kotlovnice tvrtke Babić d.o.o. Zadar) - 26.544,56 EURA</t>
    </r>
  </si>
  <si>
    <r>
      <rPr>
        <b/>
        <sz val="10"/>
        <rFont val="Verdana"/>
        <family val="2"/>
      </rPr>
      <t xml:space="preserve">Potres </t>
    </r>
    <r>
      <rPr>
        <sz val="10"/>
        <rFont val="Verdana"/>
        <family val="2"/>
      </rPr>
      <t xml:space="preserve">
- Građevinski objekt u ulici Stjepana Radića 11b (izgrađen prije 1964. g.) - 1.096.427,77 EUR
- Građevinski objekt u ulici Stjepana Radića- Odjel za mlade - 955.290,00 EUR
- Cjelokupna oprema (kto 022) - 732.027,08 EUR
- Ostala imovina (knjižnična građa) na I. rizik - 15.000,00 EUR</t>
    </r>
  </si>
  <si>
    <t>*Osiguranje vozača i putnika na iznos osiguranja: 6.000,00 EUR za slučaj smrti, 12.000,00 EUR za trajni invaliditet</t>
  </si>
  <si>
    <t>PEUGEOT PARTNER 1.6 BLUE HDI</t>
  </si>
  <si>
    <t>Pričuva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</si>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</sst>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_-* #,##0.00\ &quot;HRK&quot;_-;\-* #,##0.00\ &quot;HRK&quot;_-;_-* &quot;-&quot;??\ &quot;HRK&quot;_-;_-@_-"/>
    <numFmt numFmtId="166" formatCode="_(* #,##0.00_);_(* \(#,##0.00\);_(* &quot;-&quot;??_);_(@_)"/>
    <numFmt numFmtId="167" formatCode="_-* #,##0.00\ [$kn-41A]_-;\-* #,##0.00\ [$kn-41A]_-;_-* &quot;-&quot;??\ [$kn-41A]_-;_-@_-"/>
    <numFmt numFmtId="168" formatCode="_-* #,##0.00\ [$HRK]_-;\-* #,##0.00\ [$HRK]_-;_-* &quot;-&quot;??\ [$HRK]_-;_-@_-"/>
    <numFmt numFmtId="169" formatCode="_-* #,##0.00\ _k_n_-;\-* #,##0.00\ _k_n_-;_-* &quot;-&quot;??\ _k_n_-;_-@_-"/>
    <numFmt numFmtId="170" formatCode="_-* #,##0.00&quot; kn&quot;_-;\-* #,##0.00&quot; kn&quot;_-;_-* \-??&quot; kn&quot;_-;_-@_-"/>
    <numFmt numFmtId="171" formatCode="_-* #,##0.00&quot; HRK&quot;_-;\-* #,##0.00&quot; HRK&quot;_-;_-* \-??&quot; HRK&quot;_-;_-@_-"/>
    <numFmt numFmtId="172" formatCode="#,##0.00\ [$EUR];\-#,##0.00\ [$EUR]"/>
    <numFmt numFmtId="173" formatCode="#,##0.00_ ;\-#,##0.00\ 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H-rim"/>
      <charset val="238"/>
    </font>
    <font>
      <b/>
      <sz val="10"/>
      <color theme="0"/>
      <name val="Fedra Sans Pro Book"/>
      <charset val="238"/>
    </font>
    <font>
      <b/>
      <sz val="10"/>
      <color indexed="8"/>
      <name val="Fedra Sans Pro Book"/>
      <charset val="238"/>
    </font>
    <font>
      <sz val="10"/>
      <color indexed="8"/>
      <name val="Fedra Sans Pro Book"/>
      <charset val="238"/>
    </font>
    <font>
      <b/>
      <sz val="10"/>
      <name val="Fedra Sans Pro Book"/>
      <charset val="238"/>
    </font>
    <font>
      <sz val="9"/>
      <color theme="1"/>
      <name val="Fedra Sans Pro Book"/>
      <charset val="238"/>
    </font>
    <font>
      <sz val="10"/>
      <color theme="1"/>
      <name val="Fedra Sans Pro Book"/>
      <charset val="238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b/>
      <sz val="10"/>
      <color indexed="8"/>
      <name val="Verdana"/>
      <family val="2"/>
    </font>
    <font>
      <b/>
      <sz val="10"/>
      <color theme="0"/>
      <name val="Verdana"/>
      <family val="2"/>
    </font>
    <font>
      <b/>
      <sz val="11"/>
      <color indexed="9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10"/>
      <color indexed="63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49494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33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9">
    <xf numFmtId="0" fontId="0" fillId="0" borderId="0"/>
    <xf numFmtId="0" fontId="7" fillId="0" borderId="0"/>
    <xf numFmtId="0" fontId="9" fillId="0" borderId="0"/>
    <xf numFmtId="0" fontId="7" fillId="0" borderId="0"/>
    <xf numFmtId="0" fontId="10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9" fontId="11" fillId="0" borderId="0" applyFont="0" applyFill="0" applyBorder="0" applyAlignment="0" applyProtection="0"/>
    <xf numFmtId="0" fontId="11" fillId="0" borderId="0"/>
    <xf numFmtId="0" fontId="7" fillId="0" borderId="0"/>
    <xf numFmtId="0" fontId="9" fillId="0" borderId="0"/>
    <xf numFmtId="9" fontId="9" fillId="0" borderId="0" applyFill="0" applyBorder="0" applyAlignment="0" applyProtection="0"/>
    <xf numFmtId="164" fontId="7" fillId="0" borderId="0" applyFont="0" applyFill="0" applyBorder="0" applyAlignment="0" applyProtection="0"/>
    <xf numFmtId="0" fontId="9" fillId="6" borderId="6" applyNumberFormat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" fillId="0" borderId="0"/>
    <xf numFmtId="0" fontId="12" fillId="0" borderId="0"/>
    <xf numFmtId="164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0" fontId="4" fillId="0" borderId="0"/>
    <xf numFmtId="0" fontId="14" fillId="0" borderId="0"/>
    <xf numFmtId="0" fontId="15" fillId="0" borderId="0"/>
    <xf numFmtId="0" fontId="3" fillId="0" borderId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9" fillId="0" borderId="0" applyFill="0" applyBorder="0" applyAlignment="0" applyProtection="0"/>
    <xf numFmtId="0" fontId="9" fillId="6" borderId="12" applyNumberFormat="0" applyAlignment="0" applyProtection="0"/>
    <xf numFmtId="0" fontId="3" fillId="0" borderId="0"/>
    <xf numFmtId="0" fontId="3" fillId="0" borderId="0"/>
    <xf numFmtId="0" fontId="9" fillId="6" borderId="12" applyNumberFormat="0" applyAlignment="0" applyProtection="0"/>
    <xf numFmtId="0" fontId="3" fillId="0" borderId="0"/>
    <xf numFmtId="0" fontId="9" fillId="6" borderId="15" applyNumberFormat="0" applyAlignment="0" applyProtection="0"/>
    <xf numFmtId="0" fontId="9" fillId="6" borderId="14" applyNumberFormat="0" applyAlignment="0" applyProtection="0"/>
    <xf numFmtId="0" fontId="9" fillId="6" borderId="16" applyNumberFormat="0" applyAlignment="0" applyProtection="0"/>
    <xf numFmtId="0" fontId="9" fillId="6" borderId="13" applyNumberFormat="0" applyAlignment="0" applyProtection="0"/>
    <xf numFmtId="0" fontId="3" fillId="0" borderId="0"/>
    <xf numFmtId="0" fontId="3" fillId="0" borderId="0"/>
    <xf numFmtId="0" fontId="9" fillId="6" borderId="13" applyNumberFormat="0" applyAlignment="0" applyProtection="0"/>
    <xf numFmtId="0" fontId="9" fillId="6" borderId="14" applyNumberFormat="0" applyAlignment="0" applyProtection="0"/>
    <xf numFmtId="0" fontId="9" fillId="6" borderId="15" applyNumberFormat="0" applyAlignment="0" applyProtection="0"/>
    <xf numFmtId="0" fontId="3" fillId="0" borderId="0"/>
    <xf numFmtId="0" fontId="9" fillId="6" borderId="16" applyNumberFormat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2" fillId="0" borderId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17" fillId="0" borderId="0"/>
    <xf numFmtId="0" fontId="10" fillId="0" borderId="0"/>
    <xf numFmtId="16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242">
    <xf numFmtId="0" fontId="0" fillId="0" borderId="0" xfId="0"/>
    <xf numFmtId="0" fontId="20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3" fillId="2" borderId="0" xfId="117" applyFont="1" applyFill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3" fillId="0" borderId="8" xfId="0" applyFont="1" applyBorder="1" applyAlignment="1">
      <alignment vertical="center"/>
    </xf>
    <xf numFmtId="165" fontId="20" fillId="4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0" fillId="4" borderId="19" xfId="0" applyFont="1" applyFill="1" applyBorder="1" applyAlignment="1">
      <alignment horizontal="left" vertical="center" wrapText="1"/>
    </xf>
    <xf numFmtId="172" fontId="20" fillId="4" borderId="4" xfId="0" applyNumberFormat="1" applyFont="1" applyFill="1" applyBorder="1" applyAlignment="1" applyProtection="1">
      <alignment horizontal="right" vertical="center"/>
      <protection locked="0"/>
    </xf>
    <xf numFmtId="172" fontId="21" fillId="2" borderId="22" xfId="0" applyNumberFormat="1" applyFont="1" applyFill="1" applyBorder="1" applyAlignment="1" applyProtection="1">
      <alignment vertical="center" wrapText="1"/>
      <protection locked="0"/>
    </xf>
    <xf numFmtId="0" fontId="18" fillId="12" borderId="4" xfId="0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12" borderId="18" xfId="62" applyFont="1" applyFill="1" applyBorder="1" applyAlignment="1">
      <alignment horizontal="center" vertical="center" wrapText="1"/>
    </xf>
    <xf numFmtId="0" fontId="27" fillId="12" borderId="37" xfId="62" applyFont="1" applyFill="1" applyBorder="1" applyAlignment="1">
      <alignment horizontal="center" vertical="center" wrapText="1"/>
    </xf>
    <xf numFmtId="0" fontId="27" fillId="12" borderId="38" xfId="62" applyFont="1" applyFill="1" applyBorder="1" applyAlignment="1">
      <alignment horizontal="center" vertical="center" wrapText="1"/>
    </xf>
    <xf numFmtId="0" fontId="27" fillId="12" borderId="44" xfId="62" applyFont="1" applyFill="1" applyBorder="1" applyAlignment="1">
      <alignment horizontal="center" vertical="center" wrapText="1"/>
    </xf>
    <xf numFmtId="0" fontId="27" fillId="12" borderId="46" xfId="62" applyFont="1" applyFill="1" applyBorder="1" applyAlignment="1">
      <alignment horizontal="center" vertical="center" wrapText="1"/>
    </xf>
    <xf numFmtId="49" fontId="28" fillId="8" borderId="4" xfId="16" applyNumberFormat="1" applyFont="1" applyFill="1" applyBorder="1" applyAlignment="1" applyProtection="1">
      <alignment horizontal="center" vertical="center"/>
    </xf>
    <xf numFmtId="49" fontId="24" fillId="2" borderId="4" xfId="0" applyNumberFormat="1" applyFont="1" applyFill="1" applyBorder="1" applyAlignment="1">
      <alignment vertical="center"/>
    </xf>
    <xf numFmtId="0" fontId="29" fillId="4" borderId="4" xfId="0" applyFont="1" applyFill="1" applyBorder="1" applyAlignment="1">
      <alignment horizontal="left" vertical="center"/>
    </xf>
    <xf numFmtId="0" fontId="29" fillId="4" borderId="4" xfId="0" applyFont="1" applyFill="1" applyBorder="1" applyAlignment="1">
      <alignment horizontal="center" vertical="center"/>
    </xf>
    <xf numFmtId="1" fontId="24" fillId="2" borderId="4" xfId="0" applyNumberFormat="1" applyFont="1" applyFill="1" applyBorder="1" applyAlignment="1">
      <alignment horizontal="center" vertical="center"/>
    </xf>
    <xf numFmtId="4" fontId="29" fillId="2" borderId="4" xfId="0" applyNumberFormat="1" applyFont="1" applyFill="1" applyBorder="1" applyAlignment="1">
      <alignment horizontal="center" vertical="center"/>
    </xf>
    <xf numFmtId="14" fontId="24" fillId="2" borderId="4" xfId="0" applyNumberFormat="1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 vertical="center"/>
    </xf>
    <xf numFmtId="9" fontId="28" fillId="10" borderId="4" xfId="16" applyNumberFormat="1" applyFont="1" applyFill="1" applyBorder="1" applyAlignment="1" applyProtection="1">
      <alignment horizontal="center" vertical="center"/>
    </xf>
    <xf numFmtId="14" fontId="24" fillId="2" borderId="18" xfId="0" applyNumberFormat="1" applyFont="1" applyFill="1" applyBorder="1" applyAlignment="1">
      <alignment horizontal="center" vertical="center"/>
    </xf>
    <xf numFmtId="172" fontId="28" fillId="8" borderId="42" xfId="5" applyNumberFormat="1" applyFont="1" applyFill="1" applyBorder="1" applyAlignment="1" applyProtection="1">
      <alignment horizontal="right" vertical="center"/>
    </xf>
    <xf numFmtId="172" fontId="28" fillId="8" borderId="4" xfId="5" applyNumberFormat="1" applyFont="1" applyFill="1" applyBorder="1" applyAlignment="1" applyProtection="1">
      <alignment horizontal="right" vertical="center"/>
    </xf>
    <xf numFmtId="172" fontId="28" fillId="11" borderId="4" xfId="5" applyNumberFormat="1" applyFont="1" applyFill="1" applyBorder="1" applyAlignment="1" applyProtection="1">
      <alignment horizontal="center" vertical="center"/>
    </xf>
    <xf numFmtId="172" fontId="28" fillId="8" borderId="18" xfId="5" applyNumberFormat="1" applyFont="1" applyFill="1" applyBorder="1" applyAlignment="1" applyProtection="1">
      <alignment horizontal="right" vertical="center"/>
    </xf>
    <xf numFmtId="172" fontId="30" fillId="8" borderId="47" xfId="5" applyNumberFormat="1" applyFont="1" applyFill="1" applyBorder="1" applyAlignment="1" applyProtection="1">
      <alignment horizontal="right" vertical="center"/>
    </xf>
    <xf numFmtId="49" fontId="28" fillId="8" borderId="36" xfId="16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>
      <alignment vertical="center"/>
    </xf>
    <xf numFmtId="0" fontId="29" fillId="4" borderId="30" xfId="0" applyFont="1" applyFill="1" applyBorder="1" applyAlignment="1">
      <alignment horizontal="left" vertical="center"/>
    </xf>
    <xf numFmtId="0" fontId="29" fillId="4" borderId="30" xfId="0" applyFont="1" applyFill="1" applyBorder="1" applyAlignment="1">
      <alignment horizontal="center" vertical="center"/>
    </xf>
    <xf numFmtId="1" fontId="24" fillId="2" borderId="30" xfId="0" applyNumberFormat="1" applyFont="1" applyFill="1" applyBorder="1" applyAlignment="1">
      <alignment horizontal="center" vertical="center"/>
    </xf>
    <xf numFmtId="172" fontId="28" fillId="11" borderId="30" xfId="5" applyNumberFormat="1" applyFont="1" applyFill="1" applyBorder="1" applyAlignment="1" applyProtection="1">
      <alignment horizontal="center" vertical="center"/>
    </xf>
    <xf numFmtId="4" fontId="29" fillId="2" borderId="30" xfId="0" applyNumberFormat="1" applyFont="1" applyFill="1" applyBorder="1" applyAlignment="1">
      <alignment horizontal="center" vertical="center"/>
    </xf>
    <xf numFmtId="14" fontId="24" fillId="2" borderId="30" xfId="0" applyNumberFormat="1" applyFont="1" applyFill="1" applyBorder="1" applyAlignment="1">
      <alignment horizontal="center" vertical="center"/>
    </xf>
    <xf numFmtId="49" fontId="29" fillId="2" borderId="30" xfId="0" applyNumberFormat="1" applyFont="1" applyFill="1" applyBorder="1" applyAlignment="1">
      <alignment horizontal="center" vertical="center"/>
    </xf>
    <xf numFmtId="9" fontId="28" fillId="10" borderId="30" xfId="16" applyNumberFormat="1" applyFont="1" applyFill="1" applyBorder="1" applyAlignment="1" applyProtection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/>
    </xf>
    <xf numFmtId="172" fontId="28" fillId="8" borderId="39" xfId="5" applyNumberFormat="1" applyFont="1" applyFill="1" applyBorder="1" applyAlignment="1" applyProtection="1">
      <alignment horizontal="right" vertical="center"/>
    </xf>
    <xf numFmtId="172" fontId="28" fillId="8" borderId="40" xfId="5" applyNumberFormat="1" applyFont="1" applyFill="1" applyBorder="1" applyAlignment="1" applyProtection="1">
      <alignment horizontal="right" vertical="center"/>
    </xf>
    <xf numFmtId="172" fontId="28" fillId="11" borderId="40" xfId="5" applyNumberFormat="1" applyFont="1" applyFill="1" applyBorder="1" applyAlignment="1" applyProtection="1">
      <alignment horizontal="center" vertical="center"/>
    </xf>
    <xf numFmtId="172" fontId="28" fillId="10" borderId="45" xfId="5" applyNumberFormat="1" applyFont="1" applyFill="1" applyBorder="1" applyAlignment="1" applyProtection="1">
      <alignment horizontal="right" vertical="center"/>
    </xf>
    <xf numFmtId="172" fontId="30" fillId="8" borderId="48" xfId="5" applyNumberFormat="1" applyFont="1" applyFill="1" applyBorder="1" applyAlignment="1" applyProtection="1">
      <alignment horizontal="right" vertical="center"/>
    </xf>
    <xf numFmtId="49" fontId="28" fillId="8" borderId="0" xfId="16" applyNumberFormat="1" applyFont="1" applyFill="1" applyBorder="1" applyAlignment="1" applyProtection="1">
      <alignment horizontal="center" vertical="center"/>
    </xf>
    <xf numFmtId="49" fontId="24" fillId="2" borderId="0" xfId="0" applyNumberFormat="1" applyFont="1" applyFill="1"/>
    <xf numFmtId="0" fontId="29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center" vertical="center"/>
    </xf>
    <xf numFmtId="1" fontId="24" fillId="2" borderId="0" xfId="0" applyNumberFormat="1" applyFont="1" applyFill="1" applyAlignment="1">
      <alignment horizontal="center" vertical="center"/>
    </xf>
    <xf numFmtId="4" fontId="29" fillId="2" borderId="0" xfId="0" applyNumberFormat="1" applyFont="1" applyFill="1" applyAlignment="1">
      <alignment horizontal="center" vertical="center"/>
    </xf>
    <xf numFmtId="14" fontId="24" fillId="2" borderId="0" xfId="0" applyNumberFormat="1" applyFont="1" applyFill="1" applyAlignment="1">
      <alignment horizontal="center" vertical="center"/>
    </xf>
    <xf numFmtId="49" fontId="29" fillId="2" borderId="0" xfId="0" applyNumberFormat="1" applyFont="1" applyFill="1" applyAlignment="1">
      <alignment horizontal="center" vertical="center"/>
    </xf>
    <xf numFmtId="9" fontId="28" fillId="10" borderId="0" xfId="16" applyNumberFormat="1" applyFont="1" applyFill="1" applyBorder="1" applyAlignment="1" applyProtection="1">
      <alignment horizontal="center" vertical="center"/>
    </xf>
    <xf numFmtId="172" fontId="28" fillId="8" borderId="28" xfId="5" applyNumberFormat="1" applyFont="1" applyFill="1" applyBorder="1" applyAlignment="1" applyProtection="1">
      <alignment horizontal="right" vertical="center"/>
    </xf>
    <xf numFmtId="172" fontId="28" fillId="10" borderId="28" xfId="5" applyNumberFormat="1" applyFont="1" applyFill="1" applyBorder="1" applyAlignment="1" applyProtection="1">
      <alignment horizontal="center" vertical="center"/>
    </xf>
    <xf numFmtId="172" fontId="28" fillId="10" borderId="28" xfId="5" applyNumberFormat="1" applyFont="1" applyFill="1" applyBorder="1" applyAlignment="1" applyProtection="1">
      <alignment horizontal="right" vertical="center"/>
    </xf>
    <xf numFmtId="172" fontId="30" fillId="8" borderId="43" xfId="5" applyNumberFormat="1" applyFont="1" applyFill="1" applyBorder="1" applyAlignment="1" applyProtection="1">
      <alignment horizontal="right" vertical="center"/>
    </xf>
    <xf numFmtId="0" fontId="29" fillId="8" borderId="0" xfId="14" applyFont="1" applyFill="1" applyAlignment="1">
      <alignment horizontal="center" vertical="center"/>
    </xf>
    <xf numFmtId="2" fontId="29" fillId="8" borderId="0" xfId="14" applyNumberFormat="1" applyFont="1" applyFill="1" applyAlignment="1">
      <alignment horizontal="center" vertical="center"/>
    </xf>
    <xf numFmtId="1" fontId="29" fillId="8" borderId="0" xfId="14" applyNumberFormat="1" applyFont="1" applyFill="1" applyAlignment="1">
      <alignment horizontal="center" vertical="center"/>
    </xf>
    <xf numFmtId="171" fontId="29" fillId="8" borderId="0" xfId="14" applyNumberFormat="1" applyFont="1" applyFill="1" applyAlignment="1">
      <alignment horizontal="center" vertical="center"/>
    </xf>
    <xf numFmtId="14" fontId="29" fillId="8" borderId="0" xfId="14" applyNumberFormat="1" applyFont="1" applyFill="1" applyAlignment="1">
      <alignment horizontal="center"/>
    </xf>
    <xf numFmtId="1" fontId="29" fillId="8" borderId="0" xfId="14" applyNumberFormat="1" applyFont="1" applyFill="1" applyAlignment="1">
      <alignment horizontal="center"/>
    </xf>
    <xf numFmtId="10" fontId="28" fillId="8" borderId="0" xfId="15" applyNumberFormat="1" applyFont="1" applyFill="1" applyBorder="1" applyAlignment="1" applyProtection="1">
      <alignment horizontal="center" vertical="center"/>
    </xf>
    <xf numFmtId="172" fontId="26" fillId="9" borderId="41" xfId="1" applyNumberFormat="1" applyFont="1" applyFill="1" applyBorder="1" applyAlignment="1">
      <alignment horizontal="right" vertical="center"/>
    </xf>
    <xf numFmtId="0" fontId="29" fillId="10" borderId="0" xfId="14" applyFont="1" applyFill="1" applyAlignment="1">
      <alignment horizontal="center" vertical="center"/>
    </xf>
    <xf numFmtId="1" fontId="28" fillId="8" borderId="0" xfId="16" applyNumberFormat="1" applyFont="1" applyFill="1" applyBorder="1" applyAlignment="1" applyProtection="1">
      <alignment horizontal="center" vertical="center"/>
    </xf>
    <xf numFmtId="14" fontId="24" fillId="2" borderId="0" xfId="1" applyNumberFormat="1" applyFont="1" applyFill="1" applyAlignment="1">
      <alignment horizontal="center" vertical="center"/>
    </xf>
    <xf numFmtId="1" fontId="24" fillId="2" borderId="0" xfId="16" applyNumberFormat="1" applyFont="1" applyFill="1" applyAlignment="1">
      <alignment horizontal="center" vertical="center"/>
    </xf>
    <xf numFmtId="165" fontId="24" fillId="2" borderId="0" xfId="16" applyNumberFormat="1" applyFont="1" applyFill="1" applyAlignment="1">
      <alignment horizontal="center" vertical="center"/>
    </xf>
    <xf numFmtId="165" fontId="24" fillId="2" borderId="0" xfId="1" applyNumberFormat="1" applyFont="1" applyFill="1" applyAlignment="1">
      <alignment horizontal="center" vertical="center"/>
    </xf>
    <xf numFmtId="164" fontId="24" fillId="2" borderId="0" xfId="5" applyFont="1" applyFill="1" applyAlignment="1">
      <alignment horizontal="center" vertical="center"/>
    </xf>
    <xf numFmtId="164" fontId="26" fillId="2" borderId="0" xfId="5" applyFont="1" applyFill="1" applyAlignment="1">
      <alignment horizontal="center" vertical="center"/>
    </xf>
    <xf numFmtId="0" fontId="24" fillId="2" borderId="34" xfId="1" applyFont="1" applyFill="1" applyBorder="1" applyAlignment="1">
      <alignment horizontal="center" vertical="center"/>
    </xf>
    <xf numFmtId="1" fontId="24" fillId="2" borderId="0" xfId="1" applyNumberFormat="1" applyFont="1" applyFill="1" applyAlignment="1">
      <alignment horizontal="center" vertical="center"/>
    </xf>
    <xf numFmtId="164" fontId="24" fillId="2" borderId="0" xfId="1" applyNumberFormat="1" applyFont="1" applyFill="1" applyAlignment="1">
      <alignment horizontal="center" vertical="center"/>
    </xf>
    <xf numFmtId="0" fontId="24" fillId="2" borderId="0" xfId="117" applyFont="1" applyFill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28" xfId="0" applyFont="1" applyBorder="1" applyAlignment="1">
      <alignment vertical="center"/>
    </xf>
    <xf numFmtId="0" fontId="24" fillId="2" borderId="28" xfId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165" fontId="28" fillId="4" borderId="0" xfId="0" applyNumberFormat="1" applyFont="1" applyFill="1" applyAlignment="1">
      <alignment horizontal="center" vertical="center"/>
    </xf>
    <xf numFmtId="0" fontId="24" fillId="2" borderId="0" xfId="19" applyFont="1" applyFill="1" applyAlignment="1">
      <alignment horizontal="center" vertical="center"/>
    </xf>
    <xf numFmtId="0" fontId="31" fillId="12" borderId="1" xfId="112" applyFont="1" applyFill="1" applyBorder="1" applyAlignment="1">
      <alignment horizontal="center" vertical="center" wrapText="1"/>
    </xf>
    <xf numFmtId="0" fontId="31" fillId="12" borderId="4" xfId="112" applyFont="1" applyFill="1" applyBorder="1" applyAlignment="1">
      <alignment horizontal="center" vertical="center" wrapText="1"/>
    </xf>
    <xf numFmtId="0" fontId="24" fillId="2" borderId="4" xfId="19" applyFont="1" applyFill="1" applyBorder="1" applyAlignment="1">
      <alignment horizontal="center" vertical="center" wrapText="1"/>
    </xf>
    <xf numFmtId="0" fontId="24" fillId="2" borderId="4" xfId="4" applyFont="1" applyFill="1" applyBorder="1" applyAlignment="1">
      <alignment horizontal="left" vertical="center" wrapText="1"/>
    </xf>
    <xf numFmtId="172" fontId="24" fillId="2" borderId="4" xfId="4" applyNumberFormat="1" applyFont="1" applyFill="1" applyBorder="1" applyAlignment="1">
      <alignment horizontal="right" vertical="center" wrapText="1"/>
    </xf>
    <xf numFmtId="4" fontId="24" fillId="2" borderId="4" xfId="19" applyNumberFormat="1" applyFont="1" applyFill="1" applyBorder="1" applyAlignment="1">
      <alignment horizontal="right" vertical="center" wrapText="1"/>
    </xf>
    <xf numFmtId="0" fontId="24" fillId="2" borderId="0" xfId="19" applyFont="1" applyFill="1" applyAlignment="1">
      <alignment horizontal="left" vertical="center"/>
    </xf>
    <xf numFmtId="0" fontId="24" fillId="2" borderId="23" xfId="19" applyFont="1" applyFill="1" applyBorder="1" applyAlignment="1">
      <alignment horizontal="center" vertical="center" wrapText="1"/>
    </xf>
    <xf numFmtId="0" fontId="24" fillId="2" borderId="23" xfId="4" applyFont="1" applyFill="1" applyBorder="1" applyAlignment="1">
      <alignment horizontal="left" vertical="center" wrapText="1"/>
    </xf>
    <xf numFmtId="172" fontId="24" fillId="2" borderId="23" xfId="4" applyNumberFormat="1" applyFont="1" applyFill="1" applyBorder="1" applyAlignment="1">
      <alignment horizontal="right" vertical="center" wrapText="1"/>
    </xf>
    <xf numFmtId="172" fontId="32" fillId="12" borderId="22" xfId="88" applyNumberFormat="1" applyFont="1" applyFill="1" applyBorder="1" applyAlignment="1">
      <alignment horizontal="right" vertical="center" wrapText="1"/>
    </xf>
    <xf numFmtId="1" fontId="24" fillId="2" borderId="0" xfId="19" applyNumberFormat="1" applyFont="1" applyFill="1" applyAlignment="1">
      <alignment horizontal="center" vertical="center"/>
    </xf>
    <xf numFmtId="167" fontId="24" fillId="2" borderId="0" xfId="19" applyNumberFormat="1" applyFont="1" applyFill="1" applyAlignment="1">
      <alignment horizontal="center" vertical="center"/>
    </xf>
    <xf numFmtId="0" fontId="24" fillId="0" borderId="8" xfId="0" applyFont="1" applyBorder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4" fillId="2" borderId="0" xfId="9" applyFont="1" applyFill="1" applyAlignment="1">
      <alignment horizontal="center" vertical="center" wrapText="1"/>
    </xf>
    <xf numFmtId="0" fontId="24" fillId="2" borderId="0" xfId="9" applyFont="1" applyFill="1" applyAlignment="1">
      <alignment horizontal="center" vertical="center"/>
    </xf>
    <xf numFmtId="1" fontId="24" fillId="2" borderId="4" xfId="9" applyNumberFormat="1" applyFont="1" applyFill="1" applyBorder="1" applyAlignment="1">
      <alignment horizontal="center" vertical="center" wrapText="1"/>
    </xf>
    <xf numFmtId="0" fontId="24" fillId="2" borderId="4" xfId="9" applyFont="1" applyFill="1" applyBorder="1" applyAlignment="1">
      <alignment horizontal="center" vertical="center" wrapText="1"/>
    </xf>
    <xf numFmtId="172" fontId="24" fillId="2" borderId="4" xfId="9" applyNumberFormat="1" applyFont="1" applyFill="1" applyBorder="1" applyAlignment="1">
      <alignment vertical="center" wrapText="1"/>
    </xf>
    <xf numFmtId="173" fontId="24" fillId="2" borderId="4" xfId="7" applyNumberFormat="1" applyFont="1" applyFill="1" applyBorder="1" applyAlignment="1">
      <alignment horizontal="right" vertical="center" wrapText="1"/>
    </xf>
    <xf numFmtId="1" fontId="24" fillId="2" borderId="23" xfId="9" applyNumberFormat="1" applyFont="1" applyFill="1" applyBorder="1" applyAlignment="1">
      <alignment horizontal="center" vertical="center" wrapText="1"/>
    </xf>
    <xf numFmtId="0" fontId="24" fillId="2" borderId="23" xfId="9" applyFont="1" applyFill="1" applyBorder="1" applyAlignment="1">
      <alignment horizontal="center" vertical="center" wrapText="1"/>
    </xf>
    <xf numFmtId="173" fontId="24" fillId="2" borderId="23" xfId="7" applyNumberFormat="1" applyFont="1" applyFill="1" applyBorder="1" applyAlignment="1">
      <alignment horizontal="right" vertical="center" wrapText="1"/>
    </xf>
    <xf numFmtId="0" fontId="26" fillId="2" borderId="0" xfId="9" applyFont="1" applyFill="1" applyAlignment="1">
      <alignment horizontal="center" vertical="center" wrapText="1"/>
    </xf>
    <xf numFmtId="165" fontId="26" fillId="2" borderId="0" xfId="9" applyNumberFormat="1" applyFont="1" applyFill="1" applyAlignment="1">
      <alignment horizontal="center" vertical="center" wrapText="1"/>
    </xf>
    <xf numFmtId="165" fontId="26" fillId="2" borderId="0" xfId="7" applyNumberFormat="1" applyFont="1" applyFill="1" applyAlignment="1">
      <alignment horizontal="center" vertical="center" wrapText="1"/>
    </xf>
    <xf numFmtId="1" fontId="24" fillId="2" borderId="0" xfId="9" applyNumberFormat="1" applyFont="1" applyFill="1" applyAlignment="1">
      <alignment horizontal="center" vertical="center" wrapText="1"/>
    </xf>
    <xf numFmtId="165" fontId="24" fillId="2" borderId="0" xfId="9" applyNumberFormat="1" applyFont="1" applyFill="1" applyAlignment="1">
      <alignment horizontal="center" vertical="center" wrapText="1"/>
    </xf>
    <xf numFmtId="165" fontId="24" fillId="2" borderId="0" xfId="7" applyNumberFormat="1" applyFont="1" applyFill="1" applyAlignment="1">
      <alignment horizontal="center" vertical="center" wrapText="1"/>
    </xf>
    <xf numFmtId="164" fontId="24" fillId="2" borderId="0" xfId="29" applyFont="1" applyFill="1" applyAlignment="1">
      <alignment horizontal="center" vertical="center"/>
    </xf>
    <xf numFmtId="0" fontId="24" fillId="3" borderId="4" xfId="88" applyFont="1" applyFill="1" applyBorder="1" applyAlignment="1">
      <alignment horizontal="center" vertical="center"/>
    </xf>
    <xf numFmtId="0" fontId="24" fillId="3" borderId="4" xfId="88" applyFont="1" applyFill="1" applyBorder="1" applyAlignment="1">
      <alignment vertical="center" wrapText="1"/>
    </xf>
    <xf numFmtId="172" fontId="24" fillId="3" borderId="4" xfId="88" applyNumberFormat="1" applyFont="1" applyFill="1" applyBorder="1" applyAlignment="1">
      <alignment horizontal="right" vertical="center"/>
    </xf>
    <xf numFmtId="164" fontId="24" fillId="2" borderId="0" xfId="29" applyFont="1" applyFill="1" applyAlignment="1">
      <alignment horizontal="left" vertical="center"/>
    </xf>
    <xf numFmtId="0" fontId="29" fillId="3" borderId="4" xfId="90" applyFont="1" applyFill="1" applyBorder="1" applyAlignment="1">
      <alignment horizontal="center" vertical="center"/>
    </xf>
    <xf numFmtId="0" fontId="29" fillId="3" borderId="4" xfId="90" applyFont="1" applyFill="1" applyBorder="1" applyAlignment="1">
      <alignment horizontal="left" vertical="center" wrapText="1"/>
    </xf>
    <xf numFmtId="0" fontId="29" fillId="3" borderId="4" xfId="90" applyFont="1" applyFill="1" applyBorder="1" applyAlignment="1">
      <alignment horizontal="left" vertical="center"/>
    </xf>
    <xf numFmtId="172" fontId="26" fillId="3" borderId="4" xfId="88" applyNumberFormat="1" applyFont="1" applyFill="1" applyBorder="1" applyAlignment="1">
      <alignment horizontal="right" vertical="center"/>
    </xf>
    <xf numFmtId="0" fontId="24" fillId="2" borderId="4" xfId="88" applyFont="1" applyFill="1" applyBorder="1" applyAlignment="1">
      <alignment horizontal="center" vertical="center"/>
    </xf>
    <xf numFmtId="0" fontId="25" fillId="2" borderId="4" xfId="88" applyFont="1" applyFill="1" applyBorder="1" applyAlignment="1">
      <alignment horizontal="left" vertical="center" wrapText="1"/>
    </xf>
    <xf numFmtId="172" fontId="26" fillId="2" borderId="4" xfId="88" applyNumberFormat="1" applyFont="1" applyFill="1" applyBorder="1" applyAlignment="1">
      <alignment horizontal="right" vertical="center"/>
    </xf>
    <xf numFmtId="165" fontId="24" fillId="2" borderId="4" xfId="88" applyNumberFormat="1" applyFont="1" applyFill="1" applyBorder="1" applyAlignment="1">
      <alignment horizontal="center" vertical="center"/>
    </xf>
    <xf numFmtId="173" fontId="24" fillId="2" borderId="4" xfId="88" applyNumberFormat="1" applyFont="1" applyFill="1" applyBorder="1" applyAlignment="1">
      <alignment horizontal="right" vertical="center"/>
    </xf>
    <xf numFmtId="0" fontId="24" fillId="2" borderId="4" xfId="88" applyFont="1" applyFill="1" applyBorder="1" applyAlignment="1">
      <alignment vertical="center" wrapText="1"/>
    </xf>
    <xf numFmtId="172" fontId="24" fillId="2" borderId="4" xfId="88" applyNumberFormat="1" applyFont="1" applyFill="1" applyBorder="1" applyAlignment="1">
      <alignment horizontal="right" vertical="center"/>
    </xf>
    <xf numFmtId="0" fontId="26" fillId="2" borderId="4" xfId="88" applyFont="1" applyFill="1" applyBorder="1" applyAlignment="1">
      <alignment vertical="center" wrapText="1"/>
    </xf>
    <xf numFmtId="0" fontId="29" fillId="2" borderId="4" xfId="88" applyFont="1" applyFill="1" applyBorder="1" applyAlignment="1">
      <alignment horizontal="left" vertical="center" wrapText="1"/>
    </xf>
    <xf numFmtId="0" fontId="24" fillId="2" borderId="4" xfId="88" applyFont="1" applyFill="1" applyBorder="1" applyAlignment="1">
      <alignment horizontal="left" vertical="center" wrapText="1"/>
    </xf>
    <xf numFmtId="0" fontId="24" fillId="2" borderId="23" xfId="88" applyFont="1" applyFill="1" applyBorder="1" applyAlignment="1">
      <alignment horizontal="center" vertical="center"/>
    </xf>
    <xf numFmtId="0" fontId="29" fillId="2" borderId="23" xfId="88" applyFont="1" applyFill="1" applyBorder="1" applyAlignment="1">
      <alignment horizontal="left" vertical="center" wrapText="1"/>
    </xf>
    <xf numFmtId="172" fontId="24" fillId="2" borderId="23" xfId="88" applyNumberFormat="1" applyFont="1" applyFill="1" applyBorder="1" applyAlignment="1">
      <alignment horizontal="right" vertical="center"/>
    </xf>
    <xf numFmtId="165" fontId="24" fillId="2" borderId="4" xfId="88" applyNumberFormat="1" applyFont="1" applyFill="1" applyBorder="1" applyAlignment="1">
      <alignment horizontal="center" vertical="center" wrapText="1"/>
    </xf>
    <xf numFmtId="9" fontId="24" fillId="2" borderId="0" xfId="118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 wrapText="1"/>
    </xf>
    <xf numFmtId="165" fontId="24" fillId="2" borderId="21" xfId="1" applyNumberFormat="1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left" vertical="center" wrapText="1"/>
    </xf>
    <xf numFmtId="0" fontId="26" fillId="4" borderId="4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49" fontId="24" fillId="4" borderId="4" xfId="1" applyNumberFormat="1" applyFont="1" applyFill="1" applyBorder="1" applyAlignment="1">
      <alignment horizontal="center" vertical="center"/>
    </xf>
    <xf numFmtId="0" fontId="35" fillId="0" borderId="4" xfId="1" applyFont="1" applyBorder="1" applyAlignment="1">
      <alignment horizontal="center" vertical="center"/>
    </xf>
    <xf numFmtId="0" fontId="24" fillId="2" borderId="4" xfId="34" applyFont="1" applyFill="1" applyBorder="1" applyAlignment="1">
      <alignment horizontal="center" vertical="center"/>
    </xf>
    <xf numFmtId="172" fontId="29" fillId="0" borderId="4" xfId="34" applyNumberFormat="1" applyFont="1" applyBorder="1" applyAlignment="1">
      <alignment horizontal="right" vertical="center"/>
    </xf>
    <xf numFmtId="0" fontId="24" fillId="4" borderId="0" xfId="25" applyFont="1" applyFill="1" applyAlignment="1">
      <alignment horizontal="center" vertical="center"/>
    </xf>
    <xf numFmtId="0" fontId="24" fillId="4" borderId="0" xfId="25" applyFont="1" applyFill="1" applyAlignment="1">
      <alignment horizontal="center" vertical="center" wrapText="1"/>
    </xf>
    <xf numFmtId="168" fontId="27" fillId="12" borderId="10" xfId="25" applyNumberFormat="1" applyFont="1" applyFill="1" applyBorder="1" applyAlignment="1">
      <alignment horizontal="center" vertical="center"/>
    </xf>
    <xf numFmtId="0" fontId="24" fillId="4" borderId="4" xfId="25" applyFont="1" applyFill="1" applyBorder="1" applyAlignment="1">
      <alignment horizontal="center" vertical="center"/>
    </xf>
    <xf numFmtId="172" fontId="24" fillId="4" borderId="4" xfId="25" applyNumberFormat="1" applyFont="1" applyFill="1" applyBorder="1" applyAlignment="1">
      <alignment horizontal="right" vertical="center"/>
    </xf>
    <xf numFmtId="0" fontId="29" fillId="2" borderId="4" xfId="26" applyFont="1" applyFill="1" applyBorder="1" applyAlignment="1">
      <alignment horizontal="center" vertical="center"/>
    </xf>
    <xf numFmtId="172" fontId="24" fillId="4" borderId="4" xfId="28" applyNumberFormat="1" applyFont="1" applyFill="1" applyBorder="1" applyAlignment="1">
      <alignment horizontal="right" vertical="center"/>
    </xf>
    <xf numFmtId="0" fontId="25" fillId="2" borderId="4" xfId="26" applyFont="1" applyFill="1" applyBorder="1" applyAlignment="1">
      <alignment horizontal="center" vertical="center"/>
    </xf>
    <xf numFmtId="168" fontId="24" fillId="4" borderId="0" xfId="25" applyNumberFormat="1" applyFont="1" applyFill="1" applyAlignment="1">
      <alignment horizontal="center" vertical="center"/>
    </xf>
    <xf numFmtId="172" fontId="24" fillId="4" borderId="11" xfId="25" applyNumberFormat="1" applyFont="1" applyFill="1" applyBorder="1" applyAlignment="1">
      <alignment horizontal="right" vertical="center"/>
    </xf>
    <xf numFmtId="0" fontId="26" fillId="4" borderId="4" xfId="25" applyFont="1" applyFill="1" applyBorder="1" applyAlignment="1">
      <alignment horizontal="center" vertical="center"/>
    </xf>
    <xf numFmtId="172" fontId="26" fillId="4" borderId="4" xfId="25" applyNumberFormat="1" applyFont="1" applyFill="1" applyBorder="1" applyAlignment="1">
      <alignment horizontal="right" vertical="center"/>
    </xf>
    <xf numFmtId="172" fontId="24" fillId="2" borderId="4" xfId="28" applyNumberFormat="1" applyFont="1" applyFill="1" applyBorder="1" applyAlignment="1">
      <alignment horizontal="right" vertical="center"/>
    </xf>
    <xf numFmtId="0" fontId="29" fillId="4" borderId="0" xfId="26" applyFont="1" applyFill="1" applyAlignment="1">
      <alignment horizontal="center" vertical="center"/>
    </xf>
    <xf numFmtId="168" fontId="27" fillId="12" borderId="0" xfId="25" applyNumberFormat="1" applyFont="1" applyFill="1" applyAlignment="1">
      <alignment horizontal="center" vertical="center"/>
    </xf>
    <xf numFmtId="0" fontId="27" fillId="12" borderId="30" xfId="25" applyFont="1" applyFill="1" applyBorder="1" applyAlignment="1">
      <alignment horizontal="center" vertical="center"/>
    </xf>
    <xf numFmtId="168" fontId="27" fillId="12" borderId="30" xfId="25" applyNumberFormat="1" applyFont="1" applyFill="1" applyBorder="1" applyAlignment="1">
      <alignment horizontal="center" vertical="center"/>
    </xf>
    <xf numFmtId="0" fontId="22" fillId="2" borderId="18" xfId="117" applyFont="1" applyFill="1" applyBorder="1" applyAlignment="1">
      <alignment horizontal="left" vertical="center" wrapText="1"/>
    </xf>
    <xf numFmtId="0" fontId="22" fillId="2" borderId="33" xfId="117" applyFont="1" applyFill="1" applyBorder="1" applyAlignment="1">
      <alignment horizontal="left" vertical="center" wrapText="1"/>
    </xf>
    <xf numFmtId="0" fontId="22" fillId="2" borderId="19" xfId="117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8" fillId="12" borderId="18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8" fillId="12" borderId="19" xfId="0" applyFont="1" applyFill="1" applyBorder="1" applyAlignment="1">
      <alignment horizontal="center" vertical="center" wrapText="1"/>
    </xf>
    <xf numFmtId="0" fontId="18" fillId="12" borderId="31" xfId="0" applyFont="1" applyFill="1" applyBorder="1" applyAlignment="1">
      <alignment horizontal="center" vertical="center" wrapText="1"/>
    </xf>
    <xf numFmtId="0" fontId="18" fillId="12" borderId="35" xfId="0" applyFont="1" applyFill="1" applyBorder="1" applyAlignment="1">
      <alignment horizontal="center" vertical="center" wrapText="1"/>
    </xf>
    <xf numFmtId="0" fontId="18" fillId="12" borderId="32" xfId="0" applyFont="1" applyFill="1" applyBorder="1" applyAlignment="1">
      <alignment horizontal="center" vertical="center" wrapText="1"/>
    </xf>
    <xf numFmtId="0" fontId="24" fillId="2" borderId="0" xfId="3" applyFont="1" applyFill="1" applyAlignment="1">
      <alignment horizontal="center" vertical="center"/>
    </xf>
    <xf numFmtId="0" fontId="24" fillId="2" borderId="28" xfId="1" applyFont="1" applyFill="1" applyBorder="1" applyAlignment="1">
      <alignment horizontal="center" vertical="center"/>
    </xf>
    <xf numFmtId="0" fontId="32" fillId="12" borderId="22" xfId="88" applyFont="1" applyFill="1" applyBorder="1" applyAlignment="1">
      <alignment horizontal="center" vertical="center"/>
    </xf>
    <xf numFmtId="0" fontId="31" fillId="12" borderId="23" xfId="112" applyFont="1" applyFill="1" applyBorder="1" applyAlignment="1">
      <alignment horizontal="center" vertical="center" wrapText="1"/>
    </xf>
    <xf numFmtId="0" fontId="31" fillId="12" borderId="11" xfId="112" applyFont="1" applyFill="1" applyBorder="1" applyAlignment="1">
      <alignment horizontal="center" vertical="center" wrapText="1"/>
    </xf>
    <xf numFmtId="0" fontId="31" fillId="12" borderId="9" xfId="112" applyFont="1" applyFill="1" applyBorder="1" applyAlignment="1">
      <alignment horizontal="center" vertical="center" wrapText="1"/>
    </xf>
    <xf numFmtId="0" fontId="25" fillId="3" borderId="1" xfId="90" applyFont="1" applyFill="1" applyBorder="1" applyAlignment="1">
      <alignment horizontal="center" vertical="center"/>
    </xf>
    <xf numFmtId="0" fontId="25" fillId="3" borderId="2" xfId="90" applyFont="1" applyFill="1" applyBorder="1" applyAlignment="1">
      <alignment horizontal="center" vertical="center"/>
    </xf>
    <xf numFmtId="0" fontId="25" fillId="5" borderId="4" xfId="2" applyFont="1" applyFill="1" applyBorder="1" applyAlignment="1">
      <alignment horizontal="center" vertical="center"/>
    </xf>
    <xf numFmtId="0" fontId="33" fillId="2" borderId="4" xfId="117" applyFont="1" applyFill="1" applyBorder="1" applyAlignment="1">
      <alignment horizontal="left" vertical="center" wrapText="1"/>
    </xf>
    <xf numFmtId="0" fontId="24" fillId="2" borderId="0" xfId="9" applyFont="1" applyFill="1" applyAlignment="1">
      <alignment horizontal="center" vertical="center" wrapText="1"/>
    </xf>
    <xf numFmtId="0" fontId="32" fillId="12" borderId="25" xfId="88" applyFont="1" applyFill="1" applyBorder="1" applyAlignment="1">
      <alignment horizontal="center" vertical="center"/>
    </xf>
    <xf numFmtId="0" fontId="32" fillId="12" borderId="27" xfId="88" applyFont="1" applyFill="1" applyBorder="1" applyAlignment="1">
      <alignment horizontal="center" vertical="center"/>
    </xf>
    <xf numFmtId="0" fontId="32" fillId="12" borderId="26" xfId="88" applyFont="1" applyFill="1" applyBorder="1" applyAlignment="1">
      <alignment horizontal="center" vertical="center"/>
    </xf>
    <xf numFmtId="172" fontId="24" fillId="2" borderId="17" xfId="9" applyNumberFormat="1" applyFont="1" applyFill="1" applyBorder="1" applyAlignment="1">
      <alignment horizontal="right" vertical="center" wrapText="1"/>
    </xf>
    <xf numFmtId="172" fontId="24" fillId="2" borderId="24" xfId="9" applyNumberFormat="1" applyFont="1" applyFill="1" applyBorder="1" applyAlignment="1">
      <alignment horizontal="right" vertical="center" wrapText="1"/>
    </xf>
    <xf numFmtId="165" fontId="24" fillId="2" borderId="23" xfId="9" applyNumberFormat="1" applyFont="1" applyFill="1" applyBorder="1" applyAlignment="1">
      <alignment horizontal="center" vertical="center" wrapText="1"/>
    </xf>
    <xf numFmtId="165" fontId="24" fillId="2" borderId="11" xfId="9" applyNumberFormat="1" applyFont="1" applyFill="1" applyBorder="1" applyAlignment="1">
      <alignment horizontal="center" vertical="center" wrapText="1"/>
    </xf>
    <xf numFmtId="0" fontId="33" fillId="2" borderId="1" xfId="117" applyFont="1" applyFill="1" applyBorder="1" applyAlignment="1">
      <alignment horizontal="left" vertical="center" wrapText="1"/>
    </xf>
    <xf numFmtId="0" fontId="33" fillId="2" borderId="20" xfId="117" applyFont="1" applyFill="1" applyBorder="1" applyAlignment="1">
      <alignment horizontal="left" vertical="center" wrapText="1"/>
    </xf>
    <xf numFmtId="0" fontId="33" fillId="2" borderId="2" xfId="117" applyFont="1" applyFill="1" applyBorder="1" applyAlignment="1">
      <alignment horizontal="left" vertical="center" wrapText="1"/>
    </xf>
    <xf numFmtId="0" fontId="24" fillId="2" borderId="0" xfId="20" applyFont="1" applyFill="1" applyAlignment="1">
      <alignment horizontal="center" vertical="center"/>
    </xf>
    <xf numFmtId="0" fontId="24" fillId="2" borderId="0" xfId="19" applyFont="1" applyFill="1" applyAlignment="1">
      <alignment horizontal="center" vertical="center"/>
    </xf>
    <xf numFmtId="1" fontId="24" fillId="2" borderId="7" xfId="19" applyNumberFormat="1" applyFont="1" applyFill="1" applyBorder="1" applyAlignment="1">
      <alignment horizontal="center" vertical="center" wrapText="1"/>
    </xf>
    <xf numFmtId="1" fontId="24" fillId="2" borderId="5" xfId="19" applyNumberFormat="1" applyFont="1" applyFill="1" applyBorder="1" applyAlignment="1">
      <alignment horizontal="center" vertical="center" wrapText="1"/>
    </xf>
    <xf numFmtId="1" fontId="24" fillId="2" borderId="11" xfId="19" applyNumberFormat="1" applyFont="1" applyFill="1" applyBorder="1" applyAlignment="1">
      <alignment horizontal="center" vertical="center" wrapText="1"/>
    </xf>
    <xf numFmtId="0" fontId="26" fillId="2" borderId="0" xfId="19" applyFont="1" applyFill="1" applyAlignment="1">
      <alignment horizontal="center" vertical="center" wrapText="1"/>
    </xf>
    <xf numFmtId="0" fontId="25" fillId="3" borderId="4" xfId="2" applyFont="1" applyFill="1" applyBorder="1" applyAlignment="1">
      <alignment horizontal="center" vertical="center"/>
    </xf>
    <xf numFmtId="0" fontId="31" fillId="7" borderId="31" xfId="2" applyFont="1" applyFill="1" applyBorder="1" applyAlignment="1">
      <alignment horizontal="left" vertical="center"/>
    </xf>
    <xf numFmtId="0" fontId="31" fillId="7" borderId="35" xfId="2" applyFont="1" applyFill="1" applyBorder="1" applyAlignment="1">
      <alignment horizontal="left" vertical="center"/>
    </xf>
    <xf numFmtId="0" fontId="31" fillId="2" borderId="0" xfId="2" applyFont="1" applyFill="1" applyAlignment="1">
      <alignment horizontal="left" vertical="center"/>
    </xf>
    <xf numFmtId="0" fontId="24" fillId="2" borderId="0" xfId="13" applyFont="1" applyFill="1" applyAlignment="1">
      <alignment horizontal="center" vertical="center"/>
    </xf>
    <xf numFmtId="0" fontId="25" fillId="5" borderId="18" xfId="2" applyFont="1" applyFill="1" applyBorder="1" applyAlignment="1">
      <alignment horizontal="center" vertical="center"/>
    </xf>
    <xf numFmtId="0" fontId="25" fillId="5" borderId="33" xfId="2" applyFont="1" applyFill="1" applyBorder="1" applyAlignment="1">
      <alignment horizontal="center" vertical="center"/>
    </xf>
    <xf numFmtId="0" fontId="25" fillId="5" borderId="19" xfId="2" applyFont="1" applyFill="1" applyBorder="1" applyAlignment="1">
      <alignment horizontal="center" vertical="center"/>
    </xf>
    <xf numFmtId="0" fontId="24" fillId="2" borderId="29" xfId="1" applyFont="1" applyFill="1" applyBorder="1" applyAlignment="1">
      <alignment horizontal="center" vertical="center"/>
    </xf>
    <xf numFmtId="0" fontId="24" fillId="2" borderId="35" xfId="1" applyFont="1" applyFill="1" applyBorder="1" applyAlignment="1">
      <alignment horizontal="center" vertical="center"/>
    </xf>
    <xf numFmtId="164" fontId="30" fillId="11" borderId="9" xfId="5" applyFont="1" applyFill="1" applyBorder="1" applyAlignment="1" applyProtection="1">
      <alignment horizontal="center" vertical="center"/>
    </xf>
    <xf numFmtId="0" fontId="24" fillId="2" borderId="18" xfId="117" applyFont="1" applyFill="1" applyBorder="1" applyAlignment="1">
      <alignment horizontal="left" vertical="center" wrapText="1"/>
    </xf>
    <xf numFmtId="0" fontId="24" fillId="2" borderId="33" xfId="117" applyFont="1" applyFill="1" applyBorder="1" applyAlignment="1">
      <alignment horizontal="left" vertical="center" wrapText="1"/>
    </xf>
    <xf numFmtId="0" fontId="24" fillId="2" borderId="19" xfId="117" applyFont="1" applyFill="1" applyBorder="1" applyAlignment="1">
      <alignment horizontal="left" vertical="center" wrapText="1"/>
    </xf>
    <xf numFmtId="0" fontId="24" fillId="2" borderId="18" xfId="1" applyFont="1" applyFill="1" applyBorder="1" applyAlignment="1">
      <alignment horizontal="left" vertical="center" wrapText="1"/>
    </xf>
    <xf numFmtId="0" fontId="24" fillId="2" borderId="33" xfId="1" applyFont="1" applyFill="1" applyBorder="1" applyAlignment="1">
      <alignment horizontal="left" vertical="center" wrapText="1"/>
    </xf>
    <xf numFmtId="0" fontId="24" fillId="2" borderId="49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4" fillId="2" borderId="18" xfId="1" applyFont="1" applyFill="1" applyBorder="1" applyAlignment="1">
      <alignment horizontal="left" vertical="center"/>
    </xf>
    <xf numFmtId="0" fontId="24" fillId="2" borderId="33" xfId="1" applyFont="1" applyFill="1" applyBorder="1" applyAlignment="1">
      <alignment horizontal="left" vertical="center"/>
    </xf>
    <xf numFmtId="0" fontId="24" fillId="2" borderId="49" xfId="1" applyFont="1" applyFill="1" applyBorder="1" applyAlignment="1">
      <alignment horizontal="left" vertical="center"/>
    </xf>
    <xf numFmtId="0" fontId="24" fillId="2" borderId="0" xfId="1" applyFont="1" applyFill="1" applyAlignment="1">
      <alignment horizontal="left" vertical="center"/>
    </xf>
    <xf numFmtId="0" fontId="25" fillId="5" borderId="1" xfId="2" applyFont="1" applyFill="1" applyBorder="1" applyAlignment="1">
      <alignment horizontal="center" vertical="center"/>
    </xf>
    <xf numFmtId="0" fontId="25" fillId="5" borderId="2" xfId="2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center" vertical="center"/>
    </xf>
    <xf numFmtId="0" fontId="24" fillId="4" borderId="0" xfId="25" applyFont="1" applyFill="1" applyAlignment="1">
      <alignment horizontal="center" vertical="center"/>
    </xf>
    <xf numFmtId="0" fontId="29" fillId="4" borderId="8" xfId="26" applyFont="1" applyFill="1" applyBorder="1" applyAlignment="1">
      <alignment horizontal="center" vertical="center"/>
    </xf>
    <xf numFmtId="0" fontId="25" fillId="5" borderId="4" xfId="26" applyFont="1" applyFill="1" applyBorder="1" applyAlignment="1">
      <alignment horizontal="center" vertical="center"/>
    </xf>
  </cellXfs>
  <cellStyles count="119">
    <cellStyle name="Comma 2" xfId="24" xr:uid="{00000000-0005-0000-0000-000000000000}"/>
    <cellStyle name="Comma 2 2" xfId="23" xr:uid="{00000000-0005-0000-0000-000001000000}"/>
    <cellStyle name="Comma 2 2 2" xfId="76" xr:uid="{FFCE470C-E8B5-4A77-8000-D4854639D0CE}"/>
    <cellStyle name="Comma 2 2 3" xfId="60" xr:uid="{1A4A69EB-8C16-43EC-A326-FE332F975A65}"/>
    <cellStyle name="Comma 2 3" xfId="77" xr:uid="{26C5B5B1-B0FF-4D0B-A2E2-867330D37429}"/>
    <cellStyle name="Comma 2 4" xfId="61" xr:uid="{C414A6F2-FF9B-4D61-BD14-38277BADB33E}"/>
    <cellStyle name="Comma 2 5" xfId="111" xr:uid="{30CBF19D-0BFE-40D3-84DF-0B4513669814}"/>
    <cellStyle name="Currency" xfId="29" builtinId="4"/>
    <cellStyle name="Currency 2" xfId="5" xr:uid="{00000000-0005-0000-0000-000003000000}"/>
    <cellStyle name="Currency 2 2" xfId="28" xr:uid="{00000000-0005-0000-0000-000004000000}"/>
    <cellStyle name="Currency 2 2 2" xfId="65" xr:uid="{CA0BB743-1330-4EB9-8EE0-D094D6AD4FAA}"/>
    <cellStyle name="Currency 2 2 3" xfId="92" xr:uid="{8678A6CC-1E95-45A0-A2A3-0AF5429AF195}"/>
    <cellStyle name="Currency 2 2 4" xfId="114" xr:uid="{00F3CCC1-3103-4BCC-9C64-7E3DCA20755D}"/>
    <cellStyle name="Currency 2 3" xfId="16" xr:uid="{00000000-0005-0000-0000-000005000000}"/>
    <cellStyle name="Currency 2 3 2" xfId="37" xr:uid="{F1844B03-6279-4704-B378-E162AA8F3200}"/>
    <cellStyle name="Currency 2 3 2 2" xfId="70" xr:uid="{731622CF-B771-477F-B5EF-B48391A64014}"/>
    <cellStyle name="Currency 2 3 3" xfId="54" xr:uid="{8E243D82-A1F0-40AC-8C85-78D2BFA51D9B}"/>
    <cellStyle name="Currency 2 3 4" xfId="105" xr:uid="{1D0E3FB0-E419-48EC-80CB-263C03C34D88}"/>
    <cellStyle name="Currency 2 4" xfId="36" xr:uid="{02F3E994-D8E9-41EE-87CF-464ADE5CAC75}"/>
    <cellStyle name="Currency 2 5" xfId="85" xr:uid="{B8064B8E-850A-442F-BDB5-6B3CF9B8C6EA}"/>
    <cellStyle name="Currency 2 6" xfId="99" xr:uid="{4243DE5C-F3FC-462A-9C29-F983D6216A20}"/>
    <cellStyle name="Currency 3" xfId="78" xr:uid="{39775C45-4F4F-48C2-AABC-5ADF294C7E33}"/>
    <cellStyle name="Currency 5" xfId="27" xr:uid="{00000000-0005-0000-0000-000006000000}"/>
    <cellStyle name="Currency 5 2" xfId="35" xr:uid="{BA5EE223-AD8B-479A-B061-E1FAD71BFF5B}"/>
    <cellStyle name="Currency 5 3" xfId="84" xr:uid="{C3D71EDE-1A53-4CDC-932D-980E75297F8E}"/>
    <cellStyle name="Currency 5 4" xfId="113" xr:uid="{D30F19A3-3A39-4A4B-871E-CDBB5253B0A7}"/>
    <cellStyle name="Excel Built-in Normal" xfId="80" xr:uid="{E4E4D765-D817-4BA9-B3D7-8CE793207651}"/>
    <cellStyle name="Excel Built-in Note" xfId="17" xr:uid="{00000000-0005-0000-0000-000007000000}"/>
    <cellStyle name="Excel Built-in Note 2" xfId="41" xr:uid="{0D756707-C8F6-4690-AA92-3E7642176B89}"/>
    <cellStyle name="Excel Built-in Note 2 2" xfId="49" xr:uid="{B3E23FBB-155F-4C43-8E85-EAEE3FA77664}"/>
    <cellStyle name="Excel Built-in Note 2 3" xfId="50" xr:uid="{D1A5897B-592D-4554-A0C7-D87A76D87E42}"/>
    <cellStyle name="Excel Built-in Note 2 4" xfId="51" xr:uid="{6B6FCAB3-D3D9-4DAC-9E10-FDFBDC1B76E1}"/>
    <cellStyle name="Excel Built-in Note 2 5" xfId="53" xr:uid="{69A577CD-B532-4F4B-8F7C-B77306D922D0}"/>
    <cellStyle name="Excel Built-in Note 3" xfId="38" xr:uid="{83928FD9-32B1-4C2F-A69B-F87D537A3ED9}"/>
    <cellStyle name="Excel Built-in Note 4" xfId="46" xr:uid="{9CF668CA-FE06-4455-8C59-B234A980AE12}"/>
    <cellStyle name="Excel Built-in Note 5" xfId="44" xr:uid="{D2AA8416-B58A-43FE-A89B-3930DA17773E}"/>
    <cellStyle name="Excel Built-in Note 6" xfId="43" xr:uid="{F5B609CA-28F9-4128-B25D-7F8D5CFADB7A}"/>
    <cellStyle name="Excel Built-in Note 7" xfId="45" xr:uid="{2103C79E-6405-420A-9557-49C21C3BC31A}"/>
    <cellStyle name="Normal" xfId="0" builtinId="0"/>
    <cellStyle name="Normal 10" xfId="79" xr:uid="{575DEF38-440D-4178-BE6A-C13DA22D9EE1}"/>
    <cellStyle name="Normal 2" xfId="1" xr:uid="{00000000-0005-0000-0000-00000A000000}"/>
    <cellStyle name="Normal 2 2" xfId="4" xr:uid="{00000000-0005-0000-0000-00000B000000}"/>
    <cellStyle name="Normal 2 2 2" xfId="39" xr:uid="{6D3DCB13-F0F1-41B8-9BA5-287F36D4E9E9}"/>
    <cellStyle name="Normal 2 2 2 2" xfId="91" xr:uid="{B0BBDE12-2933-4494-BD65-832D435328F2}"/>
    <cellStyle name="Normal 2 2 2 2 2" xfId="117" xr:uid="{0BC57824-8AEA-4704-866E-2B42A440A49F}"/>
    <cellStyle name="Normal 2 2 3" xfId="86" xr:uid="{4F5DAF2E-5BB6-4789-9D46-575E0551DE3B}"/>
    <cellStyle name="Normal 2 3" xfId="7" xr:uid="{00000000-0005-0000-0000-00000C000000}"/>
    <cellStyle name="Normal 2 3 2" xfId="19" xr:uid="{00000000-0005-0000-0000-00000D000000}"/>
    <cellStyle name="Normal 2 3 2 2" xfId="62" xr:uid="{45B9D321-8C54-4864-968F-572282901EE8}"/>
    <cellStyle name="Normal 2 3 2 3" xfId="72" xr:uid="{1E0FCD48-7392-40C4-93A3-582B769AFB54}"/>
    <cellStyle name="Normal 2 3 2 4" xfId="56" xr:uid="{E18578F6-4436-4C00-A1FC-DFFD6CA460C8}"/>
    <cellStyle name="Normal 2 3 2 5" xfId="95" xr:uid="{9A3933FB-7AB0-466A-B712-3B19B5943704}"/>
    <cellStyle name="Normal 2 3 2 6" xfId="107" xr:uid="{C284A543-8186-4BA7-A4E4-B1817C8E5037}"/>
    <cellStyle name="Normal 2 3 3" xfId="10" xr:uid="{00000000-0005-0000-0000-00000E000000}"/>
    <cellStyle name="Normal 2 3 3 2" xfId="69" xr:uid="{7CD544F3-5CA4-4E74-B1C3-A942E4BFF28A}"/>
    <cellStyle name="Normal 2 3 3 3" xfId="48" xr:uid="{30C0FBED-1652-4D6A-B111-7E6B9E8F844C}"/>
    <cellStyle name="Normal 2 3 3 4" xfId="103" xr:uid="{06AB79C2-7C54-4948-959B-59A6E29AD77E}"/>
    <cellStyle name="Normal 2 3 4" xfId="31" xr:uid="{BF195935-9E69-48EF-A21C-59CB634C5FB8}"/>
    <cellStyle name="Normal 2 3 4 2" xfId="67" xr:uid="{179DCAC7-97A7-408D-B02A-C5C9AA91B52C}"/>
    <cellStyle name="Normal 2 3 4 3" xfId="116" xr:uid="{7789D68A-B7FF-4D3B-9AFD-9537E956C231}"/>
    <cellStyle name="Normal 2 3 5" xfId="40" xr:uid="{D3C4B6D3-F90D-4E5E-AAC1-A58D3D6976FD}"/>
    <cellStyle name="Normal 2 3 6" xfId="87" xr:uid="{FA63C4B3-CE22-4DB5-85A0-D00CC9ADD904}"/>
    <cellStyle name="Normal 2 3 7" xfId="101" xr:uid="{51DF5FEE-CECF-4CFD-9E29-0FD77060810B}"/>
    <cellStyle name="Normal 2 4" xfId="9" xr:uid="{00000000-0005-0000-0000-00000F000000}"/>
    <cellStyle name="Normal 2 4 2" xfId="94" xr:uid="{68ABBF3B-F260-4AEC-AD74-FB4B132CA882}"/>
    <cellStyle name="Normal 2 4 3" xfId="88" xr:uid="{22F73EC7-B044-4717-A6C5-AEC381F865F9}"/>
    <cellStyle name="Normal 2 5" xfId="25" xr:uid="{00000000-0005-0000-0000-000010000000}"/>
    <cellStyle name="Normal 2 5 2" xfId="81" xr:uid="{C1FC54BC-7E6F-48B1-BC5A-24577F3BBFD7}"/>
    <cellStyle name="Normal 2 5 3" xfId="112" xr:uid="{63C4EDDB-5E7B-4E1A-B92F-B5C99DF70194}"/>
    <cellStyle name="Normal 2 6" xfId="30" xr:uid="{00000000-0005-0000-0000-000011000000}"/>
    <cellStyle name="Normal 2 6 2" xfId="63" xr:uid="{8686DCC7-651C-4C36-B371-038481A0E138}"/>
    <cellStyle name="Normal 2 6 3" xfId="115" xr:uid="{DE858D85-45E9-4EAB-8DE5-E20F187A6BB7}"/>
    <cellStyle name="Normal 2 7" xfId="34" xr:uid="{7D23D532-60C2-4090-860E-2A70D5EC3EC5}"/>
    <cellStyle name="Normal 2 8" xfId="83" xr:uid="{5FB83687-83F3-402C-80B8-99C366AF9FC8}"/>
    <cellStyle name="Normal 2 9" xfId="97" xr:uid="{86FFB5F3-23B1-4C3B-BA30-DA79AB8F9D8F}"/>
    <cellStyle name="Normal 3" xfId="12" xr:uid="{00000000-0005-0000-0000-000012000000}"/>
    <cellStyle name="Normal 4" xfId="32" xr:uid="{13F4A1B2-3DC1-43BB-99AF-C2BB36021EBA}"/>
    <cellStyle name="Normal 4 2" xfId="21" xr:uid="{00000000-0005-0000-0000-000013000000}"/>
    <cellStyle name="Normal 4 2 2" xfId="74" xr:uid="{8A4DFCED-3DBE-40C1-A6EA-D471FB00EFD9}"/>
    <cellStyle name="Normal 4 2 3" xfId="58" xr:uid="{73CE870E-BB20-4A42-B044-7E534FB47646}"/>
    <cellStyle name="Normal 4 2 4" xfId="109" xr:uid="{AD3E768E-B3B0-411E-A0D0-B6866CBF05B5}"/>
    <cellStyle name="Normal 5" xfId="2" xr:uid="{00000000-0005-0000-0000-000014000000}"/>
    <cellStyle name="Normal 5 2" xfId="26" xr:uid="{00000000-0005-0000-0000-000015000000}"/>
    <cellStyle name="Normal 5 2 2" xfId="89" xr:uid="{058AF63D-AF78-4EEA-AE84-2FAA01CAB48E}"/>
    <cellStyle name="Normal 7" xfId="22" xr:uid="{00000000-0005-0000-0000-000016000000}"/>
    <cellStyle name="Normal 7 2" xfId="75" xr:uid="{ACD26D2F-2C82-4401-8F07-85DA119CFFD2}"/>
    <cellStyle name="Normal 7 3" xfId="59" xr:uid="{6D8739C2-7129-490B-9D5E-A1ADF5D2B85F}"/>
    <cellStyle name="Normal 7 4" xfId="110" xr:uid="{DF56E49E-1613-4033-8E29-354EAE29E15E}"/>
    <cellStyle name="Normal 8" xfId="14" xr:uid="{00000000-0005-0000-0000-000017000000}"/>
    <cellStyle name="Normal_HOSIM0201" xfId="90" xr:uid="{25124A88-5B06-41C4-997F-2F11C9BD5158}"/>
    <cellStyle name="Normalno 2" xfId="33" xr:uid="{1A77FAC1-29C2-41CD-875E-C73A59F298D6}"/>
    <cellStyle name="Normalno 2 2" xfId="20" xr:uid="{00000000-0005-0000-0000-000018000000}"/>
    <cellStyle name="Normalno 2 2 2" xfId="73" xr:uid="{F63BD4DA-DF3F-40AD-A92A-C0375F89C25D}"/>
    <cellStyle name="Normalno 2 2 3" xfId="57" xr:uid="{9BC29E9A-526C-4052-8E60-AAC3F23571A2}"/>
    <cellStyle name="Normalno 2 2 4" xfId="96" xr:uid="{FDB0D170-8ED6-4ECE-A0B7-8252353F2E56}"/>
    <cellStyle name="Normalno 2 2 5" xfId="108" xr:uid="{E997276C-A3B9-4F5D-AAD3-870C13A0E057}"/>
    <cellStyle name="Normalno 2 3" xfId="3" xr:uid="{00000000-0005-0000-0000-000019000000}"/>
    <cellStyle name="Normalno 2 3 2" xfId="13" xr:uid="{00000000-0005-0000-0000-00001A000000}"/>
    <cellStyle name="Normalno 2 3 2 2" xfId="42" xr:uid="{B3781296-3004-4542-B6AB-824957A85CBB}"/>
    <cellStyle name="Normalno 2 3 2 3" xfId="104" xr:uid="{4C8B0335-524E-40F7-90FD-FFEF0ECEA612}"/>
    <cellStyle name="Normalno 2 3 3" xfId="82" xr:uid="{5301908E-2973-4628-B1CE-CA7A75141975}"/>
    <cellStyle name="Normalno 2 3 4" xfId="64" xr:uid="{D495F759-51E8-4FE9-915F-F74A0DC23042}"/>
    <cellStyle name="Normalno 2 3 5" xfId="93" xr:uid="{08DCFD8B-E9D7-4522-8F7B-BE21316F558E}"/>
    <cellStyle name="Normalno 2 3 6" xfId="98" xr:uid="{4BD81D64-259F-431E-8EB3-01B1BD03DE28}"/>
    <cellStyle name="Normalno 2 4" xfId="8" xr:uid="{00000000-0005-0000-0000-00001B000000}"/>
    <cellStyle name="Normalno 2 4 2" xfId="68" xr:uid="{F80FC3CC-43FC-4034-BC57-E120C8F77E6C}"/>
    <cellStyle name="Normalno 2 4 3" xfId="47" xr:uid="{B748F4B3-32E5-4C82-B8B4-044CCDF872F3}"/>
    <cellStyle name="Normalno 2 4 4" xfId="102" xr:uid="{30AA609D-C936-4842-94B5-9BD3C76EB78D}"/>
    <cellStyle name="Normalno 2 5" xfId="6" xr:uid="{00000000-0005-0000-0000-00001C000000}"/>
    <cellStyle name="Normalno 2 5 2" xfId="66" xr:uid="{546D3295-815C-42C5-A36C-FAC1D4A063F6}"/>
    <cellStyle name="Normalno 2 5 3" xfId="52" xr:uid="{41E17632-05E2-456A-800D-8B30EBC4BF3E}"/>
    <cellStyle name="Normalno 2 5 4" xfId="100" xr:uid="{84164F48-08A7-43D2-8BBF-8964D12CBA5D}"/>
    <cellStyle name="Percent" xfId="118" builtinId="5"/>
    <cellStyle name="Percent 2" xfId="11" xr:uid="{00000000-0005-0000-0000-00001D000000}"/>
    <cellStyle name="Percent 2 3" xfId="15" xr:uid="{00000000-0005-0000-0000-00001E000000}"/>
    <cellStyle name="Percent 3 3" xfId="18" xr:uid="{00000000-0005-0000-0000-00001F000000}"/>
    <cellStyle name="Percent 3 3 2" xfId="71" xr:uid="{8D9FC5B6-DECD-4A7B-8641-0EFBE31738C4}"/>
    <cellStyle name="Percent 3 3 3" xfId="55" xr:uid="{C871923D-6F18-4A34-A9FF-624D736E2E8E}"/>
    <cellStyle name="Percent 3 3 4" xfId="106" xr:uid="{7D409CEE-71E7-4A35-9887-DC54911265AA}"/>
  </cellStyles>
  <dxfs count="0"/>
  <tableStyles count="0" defaultTableStyle="TableStyleMedium2" defaultPivotStyle="PivotStyleMedium9"/>
  <colors>
    <mruColors>
      <color rgb="FF0033CC"/>
      <color rgb="FFA89968"/>
      <color rgb="FFA39E68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1654-70EC-4EE5-B83F-EF14738E041E}">
  <dimension ref="B1:D21"/>
  <sheetViews>
    <sheetView showGridLines="0" tabSelected="1" zoomScaleNormal="100" workbookViewId="0">
      <selection activeCell="H17" sqref="H17"/>
    </sheetView>
  </sheetViews>
  <sheetFormatPr defaultColWidth="12.42578125" defaultRowHeight="12.75"/>
  <cols>
    <col min="1" max="1" width="4.42578125" style="1" customWidth="1"/>
    <col min="2" max="2" width="4.7109375" style="5" customWidth="1"/>
    <col min="3" max="3" width="49.7109375" style="5" bestFit="1" customWidth="1"/>
    <col min="4" max="4" width="43.28515625" style="9" customWidth="1"/>
    <col min="5" max="190" width="12.42578125" style="1"/>
    <col min="191" max="191" width="6" style="1" customWidth="1"/>
    <col min="192" max="192" width="40.7109375" style="1" customWidth="1"/>
    <col min="193" max="193" width="18.140625" style="1" customWidth="1"/>
    <col min="194" max="194" width="16.85546875" style="1" customWidth="1"/>
    <col min="195" max="195" width="17.7109375" style="1" customWidth="1"/>
    <col min="196" max="446" width="12.42578125" style="1"/>
    <col min="447" max="447" width="6" style="1" customWidth="1"/>
    <col min="448" max="448" width="40.7109375" style="1" customWidth="1"/>
    <col min="449" max="449" width="18.140625" style="1" customWidth="1"/>
    <col min="450" max="450" width="16.85546875" style="1" customWidth="1"/>
    <col min="451" max="451" width="17.7109375" style="1" customWidth="1"/>
    <col min="452" max="702" width="12.42578125" style="1"/>
    <col min="703" max="703" width="6" style="1" customWidth="1"/>
    <col min="704" max="704" width="40.7109375" style="1" customWidth="1"/>
    <col min="705" max="705" width="18.140625" style="1" customWidth="1"/>
    <col min="706" max="706" width="16.85546875" style="1" customWidth="1"/>
    <col min="707" max="707" width="17.7109375" style="1" customWidth="1"/>
    <col min="708" max="958" width="12.42578125" style="1"/>
    <col min="959" max="959" width="6" style="1" customWidth="1"/>
    <col min="960" max="960" width="40.7109375" style="1" customWidth="1"/>
    <col min="961" max="961" width="18.140625" style="1" customWidth="1"/>
    <col min="962" max="962" width="16.85546875" style="1" customWidth="1"/>
    <col min="963" max="963" width="17.7109375" style="1" customWidth="1"/>
    <col min="964" max="1214" width="12.42578125" style="1"/>
    <col min="1215" max="1215" width="6" style="1" customWidth="1"/>
    <col min="1216" max="1216" width="40.7109375" style="1" customWidth="1"/>
    <col min="1217" max="1217" width="18.140625" style="1" customWidth="1"/>
    <col min="1218" max="1218" width="16.85546875" style="1" customWidth="1"/>
    <col min="1219" max="1219" width="17.7109375" style="1" customWidth="1"/>
    <col min="1220" max="1470" width="12.42578125" style="1"/>
    <col min="1471" max="1471" width="6" style="1" customWidth="1"/>
    <col min="1472" max="1472" width="40.7109375" style="1" customWidth="1"/>
    <col min="1473" max="1473" width="18.140625" style="1" customWidth="1"/>
    <col min="1474" max="1474" width="16.85546875" style="1" customWidth="1"/>
    <col min="1475" max="1475" width="17.7109375" style="1" customWidth="1"/>
    <col min="1476" max="1726" width="12.42578125" style="1"/>
    <col min="1727" max="1727" width="6" style="1" customWidth="1"/>
    <col min="1728" max="1728" width="40.7109375" style="1" customWidth="1"/>
    <col min="1729" max="1729" width="18.140625" style="1" customWidth="1"/>
    <col min="1730" max="1730" width="16.85546875" style="1" customWidth="1"/>
    <col min="1731" max="1731" width="17.7109375" style="1" customWidth="1"/>
    <col min="1732" max="1982" width="12.42578125" style="1"/>
    <col min="1983" max="1983" width="6" style="1" customWidth="1"/>
    <col min="1984" max="1984" width="40.7109375" style="1" customWidth="1"/>
    <col min="1985" max="1985" width="18.140625" style="1" customWidth="1"/>
    <col min="1986" max="1986" width="16.85546875" style="1" customWidth="1"/>
    <col min="1987" max="1987" width="17.7109375" style="1" customWidth="1"/>
    <col min="1988" max="2238" width="12.42578125" style="1"/>
    <col min="2239" max="2239" width="6" style="1" customWidth="1"/>
    <col min="2240" max="2240" width="40.7109375" style="1" customWidth="1"/>
    <col min="2241" max="2241" width="18.140625" style="1" customWidth="1"/>
    <col min="2242" max="2242" width="16.85546875" style="1" customWidth="1"/>
    <col min="2243" max="2243" width="17.7109375" style="1" customWidth="1"/>
    <col min="2244" max="2494" width="12.42578125" style="1"/>
    <col min="2495" max="2495" width="6" style="1" customWidth="1"/>
    <col min="2496" max="2496" width="40.7109375" style="1" customWidth="1"/>
    <col min="2497" max="2497" width="18.140625" style="1" customWidth="1"/>
    <col min="2498" max="2498" width="16.85546875" style="1" customWidth="1"/>
    <col min="2499" max="2499" width="17.7109375" style="1" customWidth="1"/>
    <col min="2500" max="2750" width="12.42578125" style="1"/>
    <col min="2751" max="2751" width="6" style="1" customWidth="1"/>
    <col min="2752" max="2752" width="40.7109375" style="1" customWidth="1"/>
    <col min="2753" max="2753" width="18.140625" style="1" customWidth="1"/>
    <col min="2754" max="2754" width="16.85546875" style="1" customWidth="1"/>
    <col min="2755" max="2755" width="17.7109375" style="1" customWidth="1"/>
    <col min="2756" max="3006" width="12.42578125" style="1"/>
    <col min="3007" max="3007" width="6" style="1" customWidth="1"/>
    <col min="3008" max="3008" width="40.7109375" style="1" customWidth="1"/>
    <col min="3009" max="3009" width="18.140625" style="1" customWidth="1"/>
    <col min="3010" max="3010" width="16.85546875" style="1" customWidth="1"/>
    <col min="3011" max="3011" width="17.7109375" style="1" customWidth="1"/>
    <col min="3012" max="3262" width="12.42578125" style="1"/>
    <col min="3263" max="3263" width="6" style="1" customWidth="1"/>
    <col min="3264" max="3264" width="40.7109375" style="1" customWidth="1"/>
    <col min="3265" max="3265" width="18.140625" style="1" customWidth="1"/>
    <col min="3266" max="3266" width="16.85546875" style="1" customWidth="1"/>
    <col min="3267" max="3267" width="17.7109375" style="1" customWidth="1"/>
    <col min="3268" max="3518" width="12.42578125" style="1"/>
    <col min="3519" max="3519" width="6" style="1" customWidth="1"/>
    <col min="3520" max="3520" width="40.7109375" style="1" customWidth="1"/>
    <col min="3521" max="3521" width="18.140625" style="1" customWidth="1"/>
    <col min="3522" max="3522" width="16.85546875" style="1" customWidth="1"/>
    <col min="3523" max="3523" width="17.7109375" style="1" customWidth="1"/>
    <col min="3524" max="3774" width="12.42578125" style="1"/>
    <col min="3775" max="3775" width="6" style="1" customWidth="1"/>
    <col min="3776" max="3776" width="40.7109375" style="1" customWidth="1"/>
    <col min="3777" max="3777" width="18.140625" style="1" customWidth="1"/>
    <col min="3778" max="3778" width="16.85546875" style="1" customWidth="1"/>
    <col min="3779" max="3779" width="17.7109375" style="1" customWidth="1"/>
    <col min="3780" max="4030" width="12.42578125" style="1"/>
    <col min="4031" max="4031" width="6" style="1" customWidth="1"/>
    <col min="4032" max="4032" width="40.7109375" style="1" customWidth="1"/>
    <col min="4033" max="4033" width="18.140625" style="1" customWidth="1"/>
    <col min="4034" max="4034" width="16.85546875" style="1" customWidth="1"/>
    <col min="4035" max="4035" width="17.7109375" style="1" customWidth="1"/>
    <col min="4036" max="4286" width="12.42578125" style="1"/>
    <col min="4287" max="4287" width="6" style="1" customWidth="1"/>
    <col min="4288" max="4288" width="40.7109375" style="1" customWidth="1"/>
    <col min="4289" max="4289" width="18.140625" style="1" customWidth="1"/>
    <col min="4290" max="4290" width="16.85546875" style="1" customWidth="1"/>
    <col min="4291" max="4291" width="17.7109375" style="1" customWidth="1"/>
    <col min="4292" max="4542" width="12.42578125" style="1"/>
    <col min="4543" max="4543" width="6" style="1" customWidth="1"/>
    <col min="4544" max="4544" width="40.7109375" style="1" customWidth="1"/>
    <col min="4545" max="4545" width="18.140625" style="1" customWidth="1"/>
    <col min="4546" max="4546" width="16.85546875" style="1" customWidth="1"/>
    <col min="4547" max="4547" width="17.7109375" style="1" customWidth="1"/>
    <col min="4548" max="4798" width="12.42578125" style="1"/>
    <col min="4799" max="4799" width="6" style="1" customWidth="1"/>
    <col min="4800" max="4800" width="40.7109375" style="1" customWidth="1"/>
    <col min="4801" max="4801" width="18.140625" style="1" customWidth="1"/>
    <col min="4802" max="4802" width="16.85546875" style="1" customWidth="1"/>
    <col min="4803" max="4803" width="17.7109375" style="1" customWidth="1"/>
    <col min="4804" max="5054" width="12.42578125" style="1"/>
    <col min="5055" max="5055" width="6" style="1" customWidth="1"/>
    <col min="5056" max="5056" width="40.7109375" style="1" customWidth="1"/>
    <col min="5057" max="5057" width="18.140625" style="1" customWidth="1"/>
    <col min="5058" max="5058" width="16.85546875" style="1" customWidth="1"/>
    <col min="5059" max="5059" width="17.7109375" style="1" customWidth="1"/>
    <col min="5060" max="5310" width="12.42578125" style="1"/>
    <col min="5311" max="5311" width="6" style="1" customWidth="1"/>
    <col min="5312" max="5312" width="40.7109375" style="1" customWidth="1"/>
    <col min="5313" max="5313" width="18.140625" style="1" customWidth="1"/>
    <col min="5314" max="5314" width="16.85546875" style="1" customWidth="1"/>
    <col min="5315" max="5315" width="17.7109375" style="1" customWidth="1"/>
    <col min="5316" max="5566" width="12.42578125" style="1"/>
    <col min="5567" max="5567" width="6" style="1" customWidth="1"/>
    <col min="5568" max="5568" width="40.7109375" style="1" customWidth="1"/>
    <col min="5569" max="5569" width="18.140625" style="1" customWidth="1"/>
    <col min="5570" max="5570" width="16.85546875" style="1" customWidth="1"/>
    <col min="5571" max="5571" width="17.7109375" style="1" customWidth="1"/>
    <col min="5572" max="5822" width="12.42578125" style="1"/>
    <col min="5823" max="5823" width="6" style="1" customWidth="1"/>
    <col min="5824" max="5824" width="40.7109375" style="1" customWidth="1"/>
    <col min="5825" max="5825" width="18.140625" style="1" customWidth="1"/>
    <col min="5826" max="5826" width="16.85546875" style="1" customWidth="1"/>
    <col min="5827" max="5827" width="17.7109375" style="1" customWidth="1"/>
    <col min="5828" max="6078" width="12.42578125" style="1"/>
    <col min="6079" max="6079" width="6" style="1" customWidth="1"/>
    <col min="6080" max="6080" width="40.7109375" style="1" customWidth="1"/>
    <col min="6081" max="6081" width="18.140625" style="1" customWidth="1"/>
    <col min="6082" max="6082" width="16.85546875" style="1" customWidth="1"/>
    <col min="6083" max="6083" width="17.7109375" style="1" customWidth="1"/>
    <col min="6084" max="6334" width="12.42578125" style="1"/>
    <col min="6335" max="6335" width="6" style="1" customWidth="1"/>
    <col min="6336" max="6336" width="40.7109375" style="1" customWidth="1"/>
    <col min="6337" max="6337" width="18.140625" style="1" customWidth="1"/>
    <col min="6338" max="6338" width="16.85546875" style="1" customWidth="1"/>
    <col min="6339" max="6339" width="17.7109375" style="1" customWidth="1"/>
    <col min="6340" max="6590" width="12.42578125" style="1"/>
    <col min="6591" max="6591" width="6" style="1" customWidth="1"/>
    <col min="6592" max="6592" width="40.7109375" style="1" customWidth="1"/>
    <col min="6593" max="6593" width="18.140625" style="1" customWidth="1"/>
    <col min="6594" max="6594" width="16.85546875" style="1" customWidth="1"/>
    <col min="6595" max="6595" width="17.7109375" style="1" customWidth="1"/>
    <col min="6596" max="6846" width="12.42578125" style="1"/>
    <col min="6847" max="6847" width="6" style="1" customWidth="1"/>
    <col min="6848" max="6848" width="40.7109375" style="1" customWidth="1"/>
    <col min="6849" max="6849" width="18.140625" style="1" customWidth="1"/>
    <col min="6850" max="6850" width="16.85546875" style="1" customWidth="1"/>
    <col min="6851" max="6851" width="17.7109375" style="1" customWidth="1"/>
    <col min="6852" max="7102" width="12.42578125" style="1"/>
    <col min="7103" max="7103" width="6" style="1" customWidth="1"/>
    <col min="7104" max="7104" width="40.7109375" style="1" customWidth="1"/>
    <col min="7105" max="7105" width="18.140625" style="1" customWidth="1"/>
    <col min="7106" max="7106" width="16.85546875" style="1" customWidth="1"/>
    <col min="7107" max="7107" width="17.7109375" style="1" customWidth="1"/>
    <col min="7108" max="7358" width="12.42578125" style="1"/>
    <col min="7359" max="7359" width="6" style="1" customWidth="1"/>
    <col min="7360" max="7360" width="40.7109375" style="1" customWidth="1"/>
    <col min="7361" max="7361" width="18.140625" style="1" customWidth="1"/>
    <col min="7362" max="7362" width="16.85546875" style="1" customWidth="1"/>
    <col min="7363" max="7363" width="17.7109375" style="1" customWidth="1"/>
    <col min="7364" max="7614" width="12.42578125" style="1"/>
    <col min="7615" max="7615" width="6" style="1" customWidth="1"/>
    <col min="7616" max="7616" width="40.7109375" style="1" customWidth="1"/>
    <col min="7617" max="7617" width="18.140625" style="1" customWidth="1"/>
    <col min="7618" max="7618" width="16.85546875" style="1" customWidth="1"/>
    <col min="7619" max="7619" width="17.7109375" style="1" customWidth="1"/>
    <col min="7620" max="7870" width="12.42578125" style="1"/>
    <col min="7871" max="7871" width="6" style="1" customWidth="1"/>
    <col min="7872" max="7872" width="40.7109375" style="1" customWidth="1"/>
    <col min="7873" max="7873" width="18.140625" style="1" customWidth="1"/>
    <col min="7874" max="7874" width="16.85546875" style="1" customWidth="1"/>
    <col min="7875" max="7875" width="17.7109375" style="1" customWidth="1"/>
    <col min="7876" max="8126" width="12.42578125" style="1"/>
    <col min="8127" max="8127" width="6" style="1" customWidth="1"/>
    <col min="8128" max="8128" width="40.7109375" style="1" customWidth="1"/>
    <col min="8129" max="8129" width="18.140625" style="1" customWidth="1"/>
    <col min="8130" max="8130" width="16.85546875" style="1" customWidth="1"/>
    <col min="8131" max="8131" width="17.7109375" style="1" customWidth="1"/>
    <col min="8132" max="8382" width="12.42578125" style="1"/>
    <col min="8383" max="8383" width="6" style="1" customWidth="1"/>
    <col min="8384" max="8384" width="40.7109375" style="1" customWidth="1"/>
    <col min="8385" max="8385" width="18.140625" style="1" customWidth="1"/>
    <col min="8386" max="8386" width="16.85546875" style="1" customWidth="1"/>
    <col min="8387" max="8387" width="17.7109375" style="1" customWidth="1"/>
    <col min="8388" max="8638" width="12.42578125" style="1"/>
    <col min="8639" max="8639" width="6" style="1" customWidth="1"/>
    <col min="8640" max="8640" width="40.7109375" style="1" customWidth="1"/>
    <col min="8641" max="8641" width="18.140625" style="1" customWidth="1"/>
    <col min="8642" max="8642" width="16.85546875" style="1" customWidth="1"/>
    <col min="8643" max="8643" width="17.7109375" style="1" customWidth="1"/>
    <col min="8644" max="8894" width="12.42578125" style="1"/>
    <col min="8895" max="8895" width="6" style="1" customWidth="1"/>
    <col min="8896" max="8896" width="40.7109375" style="1" customWidth="1"/>
    <col min="8897" max="8897" width="18.140625" style="1" customWidth="1"/>
    <col min="8898" max="8898" width="16.85546875" style="1" customWidth="1"/>
    <col min="8899" max="8899" width="17.7109375" style="1" customWidth="1"/>
    <col min="8900" max="9150" width="12.42578125" style="1"/>
    <col min="9151" max="9151" width="6" style="1" customWidth="1"/>
    <col min="9152" max="9152" width="40.7109375" style="1" customWidth="1"/>
    <col min="9153" max="9153" width="18.140625" style="1" customWidth="1"/>
    <col min="9154" max="9154" width="16.85546875" style="1" customWidth="1"/>
    <col min="9155" max="9155" width="17.7109375" style="1" customWidth="1"/>
    <col min="9156" max="9406" width="12.42578125" style="1"/>
    <col min="9407" max="9407" width="6" style="1" customWidth="1"/>
    <col min="9408" max="9408" width="40.7109375" style="1" customWidth="1"/>
    <col min="9409" max="9409" width="18.140625" style="1" customWidth="1"/>
    <col min="9410" max="9410" width="16.85546875" style="1" customWidth="1"/>
    <col min="9411" max="9411" width="17.7109375" style="1" customWidth="1"/>
    <col min="9412" max="9662" width="12.42578125" style="1"/>
    <col min="9663" max="9663" width="6" style="1" customWidth="1"/>
    <col min="9664" max="9664" width="40.7109375" style="1" customWidth="1"/>
    <col min="9665" max="9665" width="18.140625" style="1" customWidth="1"/>
    <col min="9666" max="9666" width="16.85546875" style="1" customWidth="1"/>
    <col min="9667" max="9667" width="17.7109375" style="1" customWidth="1"/>
    <col min="9668" max="9918" width="12.42578125" style="1"/>
    <col min="9919" max="9919" width="6" style="1" customWidth="1"/>
    <col min="9920" max="9920" width="40.7109375" style="1" customWidth="1"/>
    <col min="9921" max="9921" width="18.140625" style="1" customWidth="1"/>
    <col min="9922" max="9922" width="16.85546875" style="1" customWidth="1"/>
    <col min="9923" max="9923" width="17.7109375" style="1" customWidth="1"/>
    <col min="9924" max="10174" width="12.42578125" style="1"/>
    <col min="10175" max="10175" width="6" style="1" customWidth="1"/>
    <col min="10176" max="10176" width="40.7109375" style="1" customWidth="1"/>
    <col min="10177" max="10177" width="18.140625" style="1" customWidth="1"/>
    <col min="10178" max="10178" width="16.85546875" style="1" customWidth="1"/>
    <col min="10179" max="10179" width="17.7109375" style="1" customWidth="1"/>
    <col min="10180" max="10430" width="12.42578125" style="1"/>
    <col min="10431" max="10431" width="6" style="1" customWidth="1"/>
    <col min="10432" max="10432" width="40.7109375" style="1" customWidth="1"/>
    <col min="10433" max="10433" width="18.140625" style="1" customWidth="1"/>
    <col min="10434" max="10434" width="16.85546875" style="1" customWidth="1"/>
    <col min="10435" max="10435" width="17.7109375" style="1" customWidth="1"/>
    <col min="10436" max="10686" width="12.42578125" style="1"/>
    <col min="10687" max="10687" width="6" style="1" customWidth="1"/>
    <col min="10688" max="10688" width="40.7109375" style="1" customWidth="1"/>
    <col min="10689" max="10689" width="18.140625" style="1" customWidth="1"/>
    <col min="10690" max="10690" width="16.85546875" style="1" customWidth="1"/>
    <col min="10691" max="10691" width="17.7109375" style="1" customWidth="1"/>
    <col min="10692" max="10942" width="12.42578125" style="1"/>
    <col min="10943" max="10943" width="6" style="1" customWidth="1"/>
    <col min="10944" max="10944" width="40.7109375" style="1" customWidth="1"/>
    <col min="10945" max="10945" width="18.140625" style="1" customWidth="1"/>
    <col min="10946" max="10946" width="16.85546875" style="1" customWidth="1"/>
    <col min="10947" max="10947" width="17.7109375" style="1" customWidth="1"/>
    <col min="10948" max="11198" width="12.42578125" style="1"/>
    <col min="11199" max="11199" width="6" style="1" customWidth="1"/>
    <col min="11200" max="11200" width="40.7109375" style="1" customWidth="1"/>
    <col min="11201" max="11201" width="18.140625" style="1" customWidth="1"/>
    <col min="11202" max="11202" width="16.85546875" style="1" customWidth="1"/>
    <col min="11203" max="11203" width="17.7109375" style="1" customWidth="1"/>
    <col min="11204" max="11454" width="12.42578125" style="1"/>
    <col min="11455" max="11455" width="6" style="1" customWidth="1"/>
    <col min="11456" max="11456" width="40.7109375" style="1" customWidth="1"/>
    <col min="11457" max="11457" width="18.140625" style="1" customWidth="1"/>
    <col min="11458" max="11458" width="16.85546875" style="1" customWidth="1"/>
    <col min="11459" max="11459" width="17.7109375" style="1" customWidth="1"/>
    <col min="11460" max="11710" width="12.42578125" style="1"/>
    <col min="11711" max="11711" width="6" style="1" customWidth="1"/>
    <col min="11712" max="11712" width="40.7109375" style="1" customWidth="1"/>
    <col min="11713" max="11713" width="18.140625" style="1" customWidth="1"/>
    <col min="11714" max="11714" width="16.85546875" style="1" customWidth="1"/>
    <col min="11715" max="11715" width="17.7109375" style="1" customWidth="1"/>
    <col min="11716" max="11966" width="12.42578125" style="1"/>
    <col min="11967" max="11967" width="6" style="1" customWidth="1"/>
    <col min="11968" max="11968" width="40.7109375" style="1" customWidth="1"/>
    <col min="11969" max="11969" width="18.140625" style="1" customWidth="1"/>
    <col min="11970" max="11970" width="16.85546875" style="1" customWidth="1"/>
    <col min="11971" max="11971" width="17.7109375" style="1" customWidth="1"/>
    <col min="11972" max="12222" width="12.42578125" style="1"/>
    <col min="12223" max="12223" width="6" style="1" customWidth="1"/>
    <col min="12224" max="12224" width="40.7109375" style="1" customWidth="1"/>
    <col min="12225" max="12225" width="18.140625" style="1" customWidth="1"/>
    <col min="12226" max="12226" width="16.85546875" style="1" customWidth="1"/>
    <col min="12227" max="12227" width="17.7109375" style="1" customWidth="1"/>
    <col min="12228" max="12478" width="12.42578125" style="1"/>
    <col min="12479" max="12479" width="6" style="1" customWidth="1"/>
    <col min="12480" max="12480" width="40.7109375" style="1" customWidth="1"/>
    <col min="12481" max="12481" width="18.140625" style="1" customWidth="1"/>
    <col min="12482" max="12482" width="16.85546875" style="1" customWidth="1"/>
    <col min="12483" max="12483" width="17.7109375" style="1" customWidth="1"/>
    <col min="12484" max="12734" width="12.42578125" style="1"/>
    <col min="12735" max="12735" width="6" style="1" customWidth="1"/>
    <col min="12736" max="12736" width="40.7109375" style="1" customWidth="1"/>
    <col min="12737" max="12737" width="18.140625" style="1" customWidth="1"/>
    <col min="12738" max="12738" width="16.85546875" style="1" customWidth="1"/>
    <col min="12739" max="12739" width="17.7109375" style="1" customWidth="1"/>
    <col min="12740" max="12990" width="12.42578125" style="1"/>
    <col min="12991" max="12991" width="6" style="1" customWidth="1"/>
    <col min="12992" max="12992" width="40.7109375" style="1" customWidth="1"/>
    <col min="12993" max="12993" width="18.140625" style="1" customWidth="1"/>
    <col min="12994" max="12994" width="16.85546875" style="1" customWidth="1"/>
    <col min="12995" max="12995" width="17.7109375" style="1" customWidth="1"/>
    <col min="12996" max="13246" width="12.42578125" style="1"/>
    <col min="13247" max="13247" width="6" style="1" customWidth="1"/>
    <col min="13248" max="13248" width="40.7109375" style="1" customWidth="1"/>
    <col min="13249" max="13249" width="18.140625" style="1" customWidth="1"/>
    <col min="13250" max="13250" width="16.85546875" style="1" customWidth="1"/>
    <col min="13251" max="13251" width="17.7109375" style="1" customWidth="1"/>
    <col min="13252" max="13502" width="12.42578125" style="1"/>
    <col min="13503" max="13503" width="6" style="1" customWidth="1"/>
    <col min="13504" max="13504" width="40.7109375" style="1" customWidth="1"/>
    <col min="13505" max="13505" width="18.140625" style="1" customWidth="1"/>
    <col min="13506" max="13506" width="16.85546875" style="1" customWidth="1"/>
    <col min="13507" max="13507" width="17.7109375" style="1" customWidth="1"/>
    <col min="13508" max="13758" width="12.42578125" style="1"/>
    <col min="13759" max="13759" width="6" style="1" customWidth="1"/>
    <col min="13760" max="13760" width="40.7109375" style="1" customWidth="1"/>
    <col min="13761" max="13761" width="18.140625" style="1" customWidth="1"/>
    <col min="13762" max="13762" width="16.85546875" style="1" customWidth="1"/>
    <col min="13763" max="13763" width="17.7109375" style="1" customWidth="1"/>
    <col min="13764" max="14014" width="12.42578125" style="1"/>
    <col min="14015" max="14015" width="6" style="1" customWidth="1"/>
    <col min="14016" max="14016" width="40.7109375" style="1" customWidth="1"/>
    <col min="14017" max="14017" width="18.140625" style="1" customWidth="1"/>
    <col min="14018" max="14018" width="16.85546875" style="1" customWidth="1"/>
    <col min="14019" max="14019" width="17.7109375" style="1" customWidth="1"/>
    <col min="14020" max="14270" width="12.42578125" style="1"/>
    <col min="14271" max="14271" width="6" style="1" customWidth="1"/>
    <col min="14272" max="14272" width="40.7109375" style="1" customWidth="1"/>
    <col min="14273" max="14273" width="18.140625" style="1" customWidth="1"/>
    <col min="14274" max="14274" width="16.85546875" style="1" customWidth="1"/>
    <col min="14275" max="14275" width="17.7109375" style="1" customWidth="1"/>
    <col min="14276" max="14526" width="12.42578125" style="1"/>
    <col min="14527" max="14527" width="6" style="1" customWidth="1"/>
    <col min="14528" max="14528" width="40.7109375" style="1" customWidth="1"/>
    <col min="14529" max="14529" width="18.140625" style="1" customWidth="1"/>
    <col min="14530" max="14530" width="16.85546875" style="1" customWidth="1"/>
    <col min="14531" max="14531" width="17.7109375" style="1" customWidth="1"/>
    <col min="14532" max="14782" width="12.42578125" style="1"/>
    <col min="14783" max="14783" width="6" style="1" customWidth="1"/>
    <col min="14784" max="14784" width="40.7109375" style="1" customWidth="1"/>
    <col min="14785" max="14785" width="18.140625" style="1" customWidth="1"/>
    <col min="14786" max="14786" width="16.85546875" style="1" customWidth="1"/>
    <col min="14787" max="14787" width="17.7109375" style="1" customWidth="1"/>
    <col min="14788" max="15038" width="12.42578125" style="1"/>
    <col min="15039" max="15039" width="6" style="1" customWidth="1"/>
    <col min="15040" max="15040" width="40.7109375" style="1" customWidth="1"/>
    <col min="15041" max="15041" width="18.140625" style="1" customWidth="1"/>
    <col min="15042" max="15042" width="16.85546875" style="1" customWidth="1"/>
    <col min="15043" max="15043" width="17.7109375" style="1" customWidth="1"/>
    <col min="15044" max="15294" width="12.42578125" style="1"/>
    <col min="15295" max="15295" width="6" style="1" customWidth="1"/>
    <col min="15296" max="15296" width="40.7109375" style="1" customWidth="1"/>
    <col min="15297" max="15297" width="18.140625" style="1" customWidth="1"/>
    <col min="15298" max="15298" width="16.85546875" style="1" customWidth="1"/>
    <col min="15299" max="15299" width="17.7109375" style="1" customWidth="1"/>
    <col min="15300" max="15550" width="12.42578125" style="1"/>
    <col min="15551" max="15551" width="6" style="1" customWidth="1"/>
    <col min="15552" max="15552" width="40.7109375" style="1" customWidth="1"/>
    <col min="15553" max="15553" width="18.140625" style="1" customWidth="1"/>
    <col min="15554" max="15554" width="16.85546875" style="1" customWidth="1"/>
    <col min="15555" max="15555" width="17.7109375" style="1" customWidth="1"/>
    <col min="15556" max="15806" width="12.42578125" style="1"/>
    <col min="15807" max="15807" width="6" style="1" customWidth="1"/>
    <col min="15808" max="15808" width="40.7109375" style="1" customWidth="1"/>
    <col min="15809" max="15809" width="18.140625" style="1" customWidth="1"/>
    <col min="15810" max="15810" width="16.85546875" style="1" customWidth="1"/>
    <col min="15811" max="15811" width="17.7109375" style="1" customWidth="1"/>
    <col min="15812" max="16062" width="12.42578125" style="1"/>
    <col min="16063" max="16063" width="6" style="1" customWidth="1"/>
    <col min="16064" max="16064" width="40.7109375" style="1" customWidth="1"/>
    <col min="16065" max="16065" width="18.140625" style="1" customWidth="1"/>
    <col min="16066" max="16066" width="16.85546875" style="1" customWidth="1"/>
    <col min="16067" max="16067" width="17.7109375" style="1" customWidth="1"/>
    <col min="16068" max="16384" width="12.42578125" style="1"/>
  </cols>
  <sheetData>
    <row r="1" spans="2:4" ht="17.25" customHeight="1">
      <c r="B1" s="178" t="s">
        <v>38</v>
      </c>
      <c r="C1" s="179"/>
      <c r="D1" s="180"/>
    </row>
    <row r="3" spans="2:4" s="2" customFormat="1" ht="30" customHeight="1">
      <c r="B3" s="14" t="s">
        <v>39</v>
      </c>
      <c r="C3" s="14" t="s">
        <v>40</v>
      </c>
      <c r="D3" s="14" t="s">
        <v>91</v>
      </c>
    </row>
    <row r="4" spans="2:4" ht="19.5" customHeight="1">
      <c r="B4" s="3">
        <v>1</v>
      </c>
      <c r="C4" s="4" t="s">
        <v>45</v>
      </c>
      <c r="D4" s="12">
        <f>Imovina!F19</f>
        <v>0</v>
      </c>
    </row>
    <row r="5" spans="2:4" ht="5.25" customHeight="1">
      <c r="B5" s="181"/>
      <c r="C5" s="182"/>
      <c r="D5" s="183"/>
    </row>
    <row r="6" spans="2:4" ht="22.5" customHeight="1">
      <c r="B6" s="3">
        <v>2</v>
      </c>
      <c r="C6" s="11" t="s">
        <v>46</v>
      </c>
      <c r="D6" s="12">
        <f>Odgovornost!G7</f>
        <v>0</v>
      </c>
    </row>
    <row r="7" spans="2:4" ht="5.25" customHeight="1">
      <c r="B7" s="181"/>
      <c r="C7" s="182"/>
      <c r="D7" s="183"/>
    </row>
    <row r="8" spans="2:4" ht="20.25" customHeight="1">
      <c r="B8" s="3">
        <v>3</v>
      </c>
      <c r="C8" s="11" t="s">
        <v>47</v>
      </c>
      <c r="D8" s="12">
        <f>Nezgoda!F12</f>
        <v>0</v>
      </c>
    </row>
    <row r="9" spans="2:4" ht="13.5" customHeight="1">
      <c r="B9" s="181"/>
      <c r="C9" s="182"/>
      <c r="D9" s="183"/>
    </row>
    <row r="10" spans="2:4" ht="19.5" customHeight="1">
      <c r="B10" s="3">
        <v>4</v>
      </c>
      <c r="C10" s="11" t="s">
        <v>64</v>
      </c>
      <c r="D10" s="12">
        <f>'Motorna vozila'!U9</f>
        <v>0</v>
      </c>
    </row>
    <row r="11" spans="2:4" ht="13.5" customHeight="1" thickBot="1">
      <c r="B11" s="184"/>
      <c r="C11" s="185"/>
      <c r="D11" s="186"/>
    </row>
    <row r="12" spans="2:4" ht="19.5" customHeight="1" thickBot="1">
      <c r="B12" s="176" t="s">
        <v>79</v>
      </c>
      <c r="C12" s="177"/>
      <c r="D12" s="13">
        <f>SUM(D4+D6+D8+D10)</f>
        <v>0</v>
      </c>
    </row>
    <row r="14" spans="2:4" ht="26.45" customHeight="1">
      <c r="B14" s="173" t="s">
        <v>41</v>
      </c>
      <c r="C14" s="174"/>
      <c r="D14" s="175"/>
    </row>
    <row r="15" spans="2:4">
      <c r="C15" s="6"/>
      <c r="D15" s="6"/>
    </row>
    <row r="16" spans="2:4">
      <c r="C16" s="7" t="s">
        <v>42</v>
      </c>
      <c r="D16" s="7"/>
    </row>
    <row r="17" spans="2:4" ht="30.75" customHeight="1">
      <c r="C17" s="8"/>
      <c r="D17" s="7"/>
    </row>
    <row r="18" spans="2:4" s="9" customFormat="1">
      <c r="B18" s="5"/>
      <c r="C18" s="7"/>
      <c r="D18" s="7"/>
    </row>
    <row r="19" spans="2:4" s="9" customFormat="1">
      <c r="B19" s="5"/>
      <c r="C19" s="7" t="s">
        <v>43</v>
      </c>
      <c r="D19" s="10" t="s">
        <v>44</v>
      </c>
    </row>
    <row r="20" spans="2:4" s="9" customFormat="1" ht="25.5" customHeight="1">
      <c r="B20" s="5"/>
      <c r="C20" s="8"/>
      <c r="D20" s="10"/>
    </row>
    <row r="21" spans="2:4" s="9" customFormat="1">
      <c r="B21" s="5"/>
      <c r="C21" s="10"/>
    </row>
  </sheetData>
  <mergeCells count="7">
    <mergeCell ref="B14:D14"/>
    <mergeCell ref="B12:C12"/>
    <mergeCell ref="B1:D1"/>
    <mergeCell ref="B5:D5"/>
    <mergeCell ref="B7:D7"/>
    <mergeCell ref="B9:D9"/>
    <mergeCell ref="B11:D11"/>
  </mergeCells>
  <pageMargins left="0.7" right="0.7" top="0.75" bottom="0.75" header="0.3" footer="0.3"/>
  <pageSetup paperSize="9" scale="72" orientation="portrait" r:id="rId1"/>
  <ignoredErrors>
    <ignoredError sqref="D4 D6 D8 D10 D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CC"/>
  </sheetPr>
  <dimension ref="A1:G27"/>
  <sheetViews>
    <sheetView showGridLines="0" zoomScale="90" zoomScaleNormal="90" workbookViewId="0">
      <selection activeCell="F20" sqref="F20"/>
    </sheetView>
  </sheetViews>
  <sheetFormatPr defaultColWidth="10.85546875" defaultRowHeight="12.75"/>
  <cols>
    <col min="1" max="1" width="3.85546875" style="15" customWidth="1"/>
    <col min="2" max="2" width="4.7109375" style="15" bestFit="1" customWidth="1"/>
    <col min="3" max="3" width="81.28515625" style="147" customWidth="1"/>
    <col min="4" max="4" width="36.42578125" style="147" customWidth="1"/>
    <col min="5" max="5" width="22.140625" style="79" customWidth="1"/>
    <col min="6" max="6" width="20.28515625" style="79" customWidth="1"/>
    <col min="7" max="7" width="35.42578125" style="123" bestFit="1" customWidth="1"/>
    <col min="8" max="16384" width="10.85546875" style="15"/>
  </cols>
  <sheetData>
    <row r="1" spans="1:7" ht="18.75" customHeight="1">
      <c r="A1" s="187"/>
      <c r="B1" s="195" t="s">
        <v>49</v>
      </c>
      <c r="C1" s="195"/>
      <c r="D1" s="195"/>
      <c r="E1" s="195"/>
      <c r="F1" s="195"/>
    </row>
    <row r="2" spans="1:7">
      <c r="A2" s="187"/>
      <c r="B2" s="188"/>
      <c r="C2" s="188"/>
      <c r="D2" s="188"/>
      <c r="E2" s="188"/>
      <c r="F2" s="188"/>
    </row>
    <row r="3" spans="1:7" ht="38.25" customHeight="1">
      <c r="A3" s="187"/>
      <c r="B3" s="93"/>
      <c r="C3" s="93" t="s">
        <v>32</v>
      </c>
      <c r="D3" s="93" t="s">
        <v>92</v>
      </c>
      <c r="E3" s="190" t="s">
        <v>93</v>
      </c>
      <c r="F3" s="190" t="s">
        <v>94</v>
      </c>
    </row>
    <row r="4" spans="1:7" ht="12.75" customHeight="1">
      <c r="A4" s="187"/>
      <c r="B4" s="124" t="s">
        <v>33</v>
      </c>
      <c r="C4" s="125" t="s">
        <v>113</v>
      </c>
      <c r="D4" s="126">
        <v>1096427.77</v>
      </c>
      <c r="E4" s="191"/>
      <c r="F4" s="191"/>
      <c r="G4" s="127"/>
    </row>
    <row r="5" spans="1:7" ht="12.75" customHeight="1">
      <c r="A5" s="187"/>
      <c r="B5" s="128" t="s">
        <v>34</v>
      </c>
      <c r="C5" s="125" t="s">
        <v>120</v>
      </c>
      <c r="D5" s="126">
        <v>955290</v>
      </c>
      <c r="E5" s="191"/>
      <c r="F5" s="191"/>
      <c r="G5" s="127"/>
    </row>
    <row r="6" spans="1:7" ht="25.5">
      <c r="A6" s="187"/>
      <c r="B6" s="124" t="s">
        <v>35</v>
      </c>
      <c r="C6" s="129" t="s">
        <v>61</v>
      </c>
      <c r="D6" s="126">
        <v>721029.88</v>
      </c>
      <c r="E6" s="191"/>
      <c r="F6" s="191"/>
      <c r="G6" s="127"/>
    </row>
    <row r="7" spans="1:7">
      <c r="A7" s="187"/>
      <c r="B7" s="124" t="s">
        <v>36</v>
      </c>
      <c r="C7" s="130" t="s">
        <v>62</v>
      </c>
      <c r="D7" s="126">
        <v>4378580.51</v>
      </c>
      <c r="E7" s="191"/>
      <c r="F7" s="191"/>
    </row>
    <row r="8" spans="1:7" ht="12.75" customHeight="1">
      <c r="A8" s="187"/>
      <c r="B8" s="124" t="s">
        <v>105</v>
      </c>
      <c r="C8" s="130" t="s">
        <v>63</v>
      </c>
      <c r="D8" s="126">
        <v>3500</v>
      </c>
      <c r="E8" s="191"/>
      <c r="F8" s="191"/>
    </row>
    <row r="9" spans="1:7">
      <c r="A9" s="187"/>
      <c r="B9" s="193" t="s">
        <v>10</v>
      </c>
      <c r="C9" s="194"/>
      <c r="D9" s="131">
        <f>SUM(D4:D8)</f>
        <v>7154828.1600000001</v>
      </c>
      <c r="E9" s="192"/>
      <c r="F9" s="192"/>
    </row>
    <row r="10" spans="1:7" ht="210.75" customHeight="1">
      <c r="A10" s="187"/>
      <c r="B10" s="132">
        <v>1</v>
      </c>
      <c r="C10" s="133" t="s">
        <v>130</v>
      </c>
      <c r="D10" s="134">
        <f>D9</f>
        <v>7154828.1600000001</v>
      </c>
      <c r="E10" s="135" t="s">
        <v>12</v>
      </c>
      <c r="F10" s="136"/>
    </row>
    <row r="11" spans="1:7" ht="76.5">
      <c r="A11" s="187"/>
      <c r="B11" s="132">
        <v>2</v>
      </c>
      <c r="C11" s="137" t="s">
        <v>131</v>
      </c>
      <c r="D11" s="138">
        <v>8200</v>
      </c>
      <c r="E11" s="135" t="s">
        <v>12</v>
      </c>
      <c r="F11" s="136"/>
    </row>
    <row r="12" spans="1:7" ht="102">
      <c r="A12" s="187"/>
      <c r="B12" s="132">
        <v>3</v>
      </c>
      <c r="C12" s="139" t="s">
        <v>132</v>
      </c>
      <c r="D12" s="138">
        <v>65000</v>
      </c>
      <c r="E12" s="135" t="s">
        <v>12</v>
      </c>
      <c r="F12" s="136"/>
    </row>
    <row r="13" spans="1:7" ht="132.75" customHeight="1">
      <c r="A13" s="187"/>
      <c r="B13" s="132">
        <v>4</v>
      </c>
      <c r="C13" s="140" t="s">
        <v>133</v>
      </c>
      <c r="D13" s="138">
        <v>26000</v>
      </c>
      <c r="E13" s="135" t="s">
        <v>12</v>
      </c>
      <c r="F13" s="136"/>
    </row>
    <row r="14" spans="1:7" ht="409.5">
      <c r="A14" s="187"/>
      <c r="B14" s="132">
        <v>5</v>
      </c>
      <c r="C14" s="140" t="s">
        <v>134</v>
      </c>
      <c r="D14" s="138">
        <v>29900</v>
      </c>
      <c r="E14" s="135" t="s">
        <v>12</v>
      </c>
      <c r="F14" s="136"/>
    </row>
    <row r="15" spans="1:7" ht="74.25" customHeight="1">
      <c r="A15" s="187"/>
      <c r="B15" s="132">
        <v>6</v>
      </c>
      <c r="C15" s="140" t="s">
        <v>135</v>
      </c>
      <c r="D15" s="138">
        <v>1000</v>
      </c>
      <c r="E15" s="135" t="s">
        <v>12</v>
      </c>
      <c r="F15" s="136"/>
    </row>
    <row r="16" spans="1:7" s="16" customFormat="1" ht="199.5" customHeight="1">
      <c r="A16" s="187"/>
      <c r="B16" s="132">
        <v>7</v>
      </c>
      <c r="C16" s="141" t="s">
        <v>136</v>
      </c>
      <c r="D16" s="138">
        <v>347008.1</v>
      </c>
      <c r="E16" s="135" t="s">
        <v>12</v>
      </c>
      <c r="F16" s="136"/>
      <c r="G16" s="123"/>
    </row>
    <row r="17" spans="2:7" ht="21" customHeight="1">
      <c r="B17" s="132">
        <v>8</v>
      </c>
      <c r="C17" s="133" t="s">
        <v>37</v>
      </c>
      <c r="D17" s="138">
        <v>6500</v>
      </c>
      <c r="E17" s="135" t="s">
        <v>12</v>
      </c>
      <c r="F17" s="136"/>
    </row>
    <row r="18" spans="2:7" ht="77.25" thickBot="1">
      <c r="B18" s="142">
        <v>9</v>
      </c>
      <c r="C18" s="143" t="s">
        <v>137</v>
      </c>
      <c r="D18" s="144">
        <v>2798744.85</v>
      </c>
      <c r="E18" s="145" t="s">
        <v>106</v>
      </c>
      <c r="F18" s="136"/>
      <c r="G18" s="146"/>
    </row>
    <row r="19" spans="2:7" ht="15" thickBot="1">
      <c r="B19" s="189" t="s">
        <v>88</v>
      </c>
      <c r="C19" s="189"/>
      <c r="D19" s="189"/>
      <c r="E19" s="189"/>
      <c r="F19" s="103">
        <f>SUM(F10:F18)</f>
        <v>0</v>
      </c>
    </row>
    <row r="20" spans="2:7">
      <c r="F20" s="148"/>
    </row>
    <row r="21" spans="2:7" ht="19.5" customHeight="1">
      <c r="C21" s="196" t="s">
        <v>41</v>
      </c>
      <c r="D21" s="196"/>
      <c r="E21" s="196"/>
      <c r="G21" s="79"/>
    </row>
    <row r="22" spans="2:7">
      <c r="C22" s="85"/>
      <c r="D22" s="85"/>
      <c r="G22" s="79"/>
    </row>
    <row r="23" spans="2:7">
      <c r="C23" s="86" t="s">
        <v>42</v>
      </c>
      <c r="D23" s="86"/>
      <c r="G23" s="79"/>
    </row>
    <row r="24" spans="2:7" ht="24" customHeight="1">
      <c r="C24" s="106"/>
      <c r="D24" s="86"/>
      <c r="G24" s="79"/>
    </row>
    <row r="25" spans="2:7">
      <c r="C25" s="86"/>
      <c r="D25" s="86"/>
      <c r="G25" s="79"/>
    </row>
    <row r="26" spans="2:7">
      <c r="C26" s="86" t="s">
        <v>43</v>
      </c>
      <c r="D26" s="89" t="s">
        <v>44</v>
      </c>
      <c r="G26" s="79"/>
    </row>
    <row r="27" spans="2:7" ht="24.75" customHeight="1">
      <c r="C27" s="106"/>
      <c r="D27" s="89"/>
      <c r="G27" s="79"/>
    </row>
  </sheetData>
  <mergeCells count="8">
    <mergeCell ref="C21:E21"/>
    <mergeCell ref="A1:A16"/>
    <mergeCell ref="B2:F2"/>
    <mergeCell ref="B19:E19"/>
    <mergeCell ref="E3:E9"/>
    <mergeCell ref="F3:F9"/>
    <mergeCell ref="B9:C9"/>
    <mergeCell ref="B1:F1"/>
  </mergeCells>
  <pageMargins left="0.7" right="0.7" top="0.75" bottom="0.75" header="0.3" footer="0.3"/>
  <pageSetup paperSize="9" scale="43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33CC"/>
  </sheetPr>
  <dimension ref="A1:G15"/>
  <sheetViews>
    <sheetView showGridLines="0" zoomScale="90" zoomScaleNormal="90" workbookViewId="0">
      <selection activeCell="D27" sqref="D27"/>
    </sheetView>
  </sheetViews>
  <sheetFormatPr defaultColWidth="8.85546875" defaultRowHeight="12.75"/>
  <cols>
    <col min="1" max="1" width="2.85546875" style="108" customWidth="1"/>
    <col min="2" max="2" width="7.28515625" style="120" customWidth="1"/>
    <col min="3" max="3" width="53" style="108" customWidth="1"/>
    <col min="4" max="4" width="43.28515625" style="121" customWidth="1"/>
    <col min="5" max="5" width="31" style="121" customWidth="1"/>
    <col min="6" max="6" width="16.7109375" style="121" bestFit="1" customWidth="1"/>
    <col min="7" max="7" width="24.140625" style="122" bestFit="1" customWidth="1"/>
    <col min="8" max="9" width="16.28515625" style="109" bestFit="1" customWidth="1"/>
    <col min="10" max="10" width="8.140625" style="109" bestFit="1" customWidth="1"/>
    <col min="11" max="11" width="9.140625" style="109" bestFit="1" customWidth="1"/>
    <col min="12" max="16384" width="8.85546875" style="109"/>
  </cols>
  <sheetData>
    <row r="1" spans="1:7" s="15" customFormat="1" ht="18.75" customHeight="1">
      <c r="A1" s="187"/>
      <c r="B1" s="195" t="s">
        <v>51</v>
      </c>
      <c r="C1" s="195"/>
      <c r="D1" s="195"/>
      <c r="E1" s="195"/>
      <c r="F1" s="195"/>
      <c r="G1" s="195"/>
    </row>
    <row r="2" spans="1:7">
      <c r="A2" s="187"/>
      <c r="B2" s="197"/>
      <c r="C2" s="197"/>
      <c r="D2" s="197"/>
      <c r="E2" s="197"/>
      <c r="F2" s="197"/>
      <c r="G2" s="197"/>
    </row>
    <row r="3" spans="1:7" ht="28.5" customHeight="1">
      <c r="A3" s="187"/>
      <c r="B3" s="93" t="s">
        <v>8</v>
      </c>
      <c r="C3" s="93" t="s">
        <v>9</v>
      </c>
      <c r="D3" s="93" t="s">
        <v>95</v>
      </c>
      <c r="E3" s="93" t="s">
        <v>96</v>
      </c>
      <c r="F3" s="93" t="s">
        <v>93</v>
      </c>
      <c r="G3" s="94" t="s">
        <v>94</v>
      </c>
    </row>
    <row r="4" spans="1:7" ht="31.5" customHeight="1">
      <c r="A4" s="187"/>
      <c r="B4" s="110">
        <v>1</v>
      </c>
      <c r="C4" s="111" t="s">
        <v>11</v>
      </c>
      <c r="D4" s="112">
        <v>26544.560000000001</v>
      </c>
      <c r="E4" s="112">
        <v>106178.25</v>
      </c>
      <c r="F4" s="203" t="s">
        <v>12</v>
      </c>
      <c r="G4" s="113"/>
    </row>
    <row r="5" spans="1:7" ht="21.75" customHeight="1">
      <c r="A5" s="187"/>
      <c r="B5" s="110">
        <v>2</v>
      </c>
      <c r="C5" s="111" t="s">
        <v>18</v>
      </c>
      <c r="D5" s="112">
        <v>6635.14</v>
      </c>
      <c r="E5" s="112">
        <v>26544.560000000001</v>
      </c>
      <c r="F5" s="204"/>
      <c r="G5" s="113"/>
    </row>
    <row r="6" spans="1:7" ht="21.75" customHeight="1" thickBot="1">
      <c r="A6" s="187"/>
      <c r="B6" s="114">
        <v>3</v>
      </c>
      <c r="C6" s="115" t="s">
        <v>59</v>
      </c>
      <c r="D6" s="201">
        <v>5308.91</v>
      </c>
      <c r="E6" s="202"/>
      <c r="F6" s="204"/>
      <c r="G6" s="116"/>
    </row>
    <row r="7" spans="1:7" ht="15.75" customHeight="1" thickBot="1">
      <c r="A7" s="187"/>
      <c r="B7" s="198" t="s">
        <v>88</v>
      </c>
      <c r="C7" s="199"/>
      <c r="D7" s="199"/>
      <c r="E7" s="199"/>
      <c r="F7" s="200"/>
      <c r="G7" s="103">
        <f>SUM(G4:G6)</f>
        <v>0</v>
      </c>
    </row>
    <row r="8" spans="1:7">
      <c r="A8" s="187"/>
      <c r="B8" s="117"/>
      <c r="C8" s="117"/>
      <c r="D8" s="118"/>
      <c r="E8" s="118"/>
      <c r="F8" s="118"/>
      <c r="G8" s="119"/>
    </row>
    <row r="9" spans="1:7" ht="27" customHeight="1">
      <c r="C9" s="196" t="s">
        <v>41</v>
      </c>
      <c r="D9" s="196"/>
    </row>
    <row r="10" spans="1:7">
      <c r="C10" s="85"/>
      <c r="D10" s="85"/>
    </row>
    <row r="11" spans="1:7">
      <c r="C11" s="86" t="s">
        <v>42</v>
      </c>
      <c r="D11" s="86"/>
    </row>
    <row r="12" spans="1:7" ht="23.25" customHeight="1">
      <c r="C12" s="106"/>
      <c r="D12" s="86"/>
    </row>
    <row r="13" spans="1:7">
      <c r="C13" s="86"/>
      <c r="D13" s="86"/>
    </row>
    <row r="14" spans="1:7">
      <c r="C14" s="86" t="s">
        <v>43</v>
      </c>
      <c r="D14" s="89" t="s">
        <v>44</v>
      </c>
    </row>
    <row r="15" spans="1:7" ht="30.75" customHeight="1">
      <c r="C15" s="106"/>
      <c r="D15" s="89"/>
    </row>
  </sheetData>
  <mergeCells count="7">
    <mergeCell ref="C9:D9"/>
    <mergeCell ref="A1:A8"/>
    <mergeCell ref="B2:G2"/>
    <mergeCell ref="B7:F7"/>
    <mergeCell ref="B1:G1"/>
    <mergeCell ref="D6:E6"/>
    <mergeCell ref="F4:F6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33CC"/>
  </sheetPr>
  <dimension ref="A1:G20"/>
  <sheetViews>
    <sheetView showGridLines="0" zoomScale="90" zoomScaleNormal="90" workbookViewId="0">
      <selection activeCell="B13" sqref="B13:F13"/>
    </sheetView>
  </sheetViews>
  <sheetFormatPr defaultColWidth="8.7109375" defaultRowHeight="12.75"/>
  <cols>
    <col min="1" max="1" width="2.7109375" style="92" customWidth="1"/>
    <col min="2" max="2" width="4.7109375" style="92" bestFit="1" customWidth="1"/>
    <col min="3" max="3" width="38.28515625" style="92" bestFit="1" customWidth="1"/>
    <col min="4" max="4" width="34.7109375" style="105" bestFit="1" customWidth="1"/>
    <col min="5" max="5" width="26.140625" style="104" bestFit="1" customWidth="1"/>
    <col min="6" max="6" width="24.28515625" style="105" bestFit="1" customWidth="1"/>
    <col min="7" max="16384" width="8.7109375" style="92"/>
  </cols>
  <sheetData>
    <row r="1" spans="1:7" s="15" customFormat="1" ht="18" customHeight="1">
      <c r="A1" s="208"/>
      <c r="B1" s="195" t="s">
        <v>52</v>
      </c>
      <c r="C1" s="195"/>
      <c r="D1" s="195"/>
      <c r="E1" s="195"/>
      <c r="F1" s="195"/>
    </row>
    <row r="2" spans="1:7">
      <c r="A2" s="208"/>
      <c r="B2" s="209"/>
      <c r="C2" s="209"/>
      <c r="D2" s="209"/>
      <c r="E2" s="209"/>
      <c r="F2" s="209"/>
    </row>
    <row r="3" spans="1:7" ht="25.5">
      <c r="A3" s="208"/>
      <c r="B3" s="93" t="s">
        <v>8</v>
      </c>
      <c r="C3" s="93" t="s">
        <v>13</v>
      </c>
      <c r="D3" s="93" t="s">
        <v>97</v>
      </c>
      <c r="E3" s="93" t="s">
        <v>14</v>
      </c>
      <c r="F3" s="94" t="s">
        <v>94</v>
      </c>
    </row>
    <row r="4" spans="1:7" ht="15" customHeight="1">
      <c r="A4" s="208"/>
      <c r="B4" s="214" t="s">
        <v>58</v>
      </c>
      <c r="C4" s="214"/>
      <c r="D4" s="214"/>
      <c r="E4" s="214"/>
      <c r="F4" s="214"/>
    </row>
    <row r="5" spans="1:7" ht="18" customHeight="1">
      <c r="A5" s="208"/>
      <c r="B5" s="95">
        <v>1</v>
      </c>
      <c r="C5" s="96" t="s">
        <v>15</v>
      </c>
      <c r="D5" s="97">
        <v>13500</v>
      </c>
      <c r="E5" s="210">
        <f>'Opće informacije'!C8</f>
        <v>62</v>
      </c>
      <c r="F5" s="98"/>
    </row>
    <row r="6" spans="1:7" ht="20.25" customHeight="1">
      <c r="A6" s="208"/>
      <c r="B6" s="95">
        <v>2</v>
      </c>
      <c r="C6" s="96" t="s">
        <v>16</v>
      </c>
      <c r="D6" s="97">
        <v>4000</v>
      </c>
      <c r="E6" s="211"/>
      <c r="F6" s="98"/>
    </row>
    <row r="7" spans="1:7" ht="20.25" customHeight="1">
      <c r="A7" s="208"/>
      <c r="B7" s="95">
        <v>3</v>
      </c>
      <c r="C7" s="96" t="s">
        <v>57</v>
      </c>
      <c r="D7" s="97">
        <v>6700</v>
      </c>
      <c r="E7" s="212"/>
      <c r="F7" s="98"/>
    </row>
    <row r="8" spans="1:7" ht="19.5" customHeight="1">
      <c r="A8" s="208"/>
      <c r="B8" s="95">
        <v>4</v>
      </c>
      <c r="C8" s="96" t="s">
        <v>17</v>
      </c>
      <c r="D8" s="97">
        <v>27000</v>
      </c>
      <c r="E8" s="211"/>
      <c r="F8" s="98"/>
    </row>
    <row r="9" spans="1:7" ht="19.5" customHeight="1">
      <c r="A9" s="208"/>
      <c r="B9" s="95">
        <v>5</v>
      </c>
      <c r="C9" s="96" t="s">
        <v>56</v>
      </c>
      <c r="D9" s="97">
        <v>4000</v>
      </c>
      <c r="E9" s="212"/>
      <c r="F9" s="98"/>
    </row>
    <row r="10" spans="1:7" ht="25.5">
      <c r="A10" s="208"/>
      <c r="B10" s="95">
        <v>6</v>
      </c>
      <c r="C10" s="96" t="s">
        <v>104</v>
      </c>
      <c r="D10" s="97">
        <v>15</v>
      </c>
      <c r="E10" s="211"/>
      <c r="F10" s="98"/>
      <c r="G10" s="99"/>
    </row>
    <row r="11" spans="1:7" ht="27.75" customHeight="1" thickBot="1">
      <c r="A11" s="208"/>
      <c r="B11" s="100">
        <v>7</v>
      </c>
      <c r="C11" s="101" t="s">
        <v>60</v>
      </c>
      <c r="D11" s="102">
        <v>3200</v>
      </c>
      <c r="E11" s="212"/>
      <c r="F11" s="98"/>
    </row>
    <row r="12" spans="1:7" ht="17.25" customHeight="1" thickBot="1">
      <c r="A12" s="208"/>
      <c r="B12" s="189" t="s">
        <v>88</v>
      </c>
      <c r="C12" s="189"/>
      <c r="D12" s="189"/>
      <c r="E12" s="189"/>
      <c r="F12" s="103">
        <f>SUM(F5:F11)</f>
        <v>0</v>
      </c>
    </row>
    <row r="13" spans="1:7">
      <c r="A13" s="208"/>
      <c r="B13" s="213"/>
      <c r="C13" s="213"/>
      <c r="D13" s="213"/>
      <c r="E13" s="213"/>
      <c r="F13" s="213"/>
    </row>
    <row r="14" spans="1:7" ht="30" customHeight="1">
      <c r="C14" s="205" t="s">
        <v>41</v>
      </c>
      <c r="D14" s="206"/>
      <c r="E14" s="207"/>
      <c r="F14" s="104"/>
      <c r="G14" s="105"/>
    </row>
    <row r="15" spans="1:7">
      <c r="C15" s="85"/>
      <c r="D15" s="85"/>
      <c r="E15" s="85"/>
      <c r="F15" s="104"/>
      <c r="G15" s="105"/>
    </row>
    <row r="16" spans="1:7">
      <c r="C16" s="86" t="s">
        <v>42</v>
      </c>
      <c r="D16" s="86"/>
      <c r="E16" s="86"/>
      <c r="F16" s="104"/>
      <c r="G16" s="105"/>
    </row>
    <row r="17" spans="3:7" ht="30" customHeight="1">
      <c r="C17" s="106"/>
      <c r="D17" s="86"/>
      <c r="E17" s="86"/>
      <c r="F17" s="104"/>
      <c r="G17" s="105"/>
    </row>
    <row r="18" spans="3:7">
      <c r="C18" s="86"/>
      <c r="D18" s="86"/>
      <c r="E18" s="86"/>
      <c r="F18" s="104"/>
      <c r="G18" s="105"/>
    </row>
    <row r="19" spans="3:7">
      <c r="C19" s="86" t="s">
        <v>43</v>
      </c>
      <c r="D19" s="89"/>
      <c r="E19" s="107" t="s">
        <v>44</v>
      </c>
      <c r="F19" s="104"/>
      <c r="G19" s="105"/>
    </row>
    <row r="20" spans="3:7" ht="33.75" customHeight="1">
      <c r="C20" s="106"/>
      <c r="D20" s="89"/>
      <c r="E20" s="89"/>
      <c r="F20" s="104"/>
      <c r="G20" s="105"/>
    </row>
  </sheetData>
  <mergeCells count="8">
    <mergeCell ref="C14:E14"/>
    <mergeCell ref="A1:A13"/>
    <mergeCell ref="B2:F2"/>
    <mergeCell ref="E5:E11"/>
    <mergeCell ref="B12:E12"/>
    <mergeCell ref="B13:F13"/>
    <mergeCell ref="B4:F4"/>
    <mergeCell ref="B1:F1"/>
  </mergeCells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5DFE-8363-4CEA-814D-824B4C0D0F54}">
  <sheetPr>
    <tabColor rgb="FF0033CC"/>
  </sheetPr>
  <dimension ref="A1:U23"/>
  <sheetViews>
    <sheetView showGridLines="0" zoomScale="90" zoomScaleNormal="90" workbookViewId="0">
      <selection activeCell="N12" sqref="N12"/>
    </sheetView>
  </sheetViews>
  <sheetFormatPr defaultColWidth="8.85546875" defaultRowHeight="12.75"/>
  <cols>
    <col min="1" max="1" width="1.7109375" style="15" customWidth="1"/>
    <col min="2" max="2" width="6.42578125" style="15" customWidth="1"/>
    <col min="3" max="3" width="10.42578125" style="15" customWidth="1"/>
    <col min="4" max="4" width="27.140625" style="15" customWidth="1"/>
    <col min="5" max="5" width="26.85546875" style="15" bestFit="1" customWidth="1"/>
    <col min="6" max="6" width="41.42578125" style="15" customWidth="1"/>
    <col min="7" max="7" width="23.5703125" style="83" customWidth="1"/>
    <col min="8" max="8" width="14.28515625" style="83" customWidth="1"/>
    <col min="9" max="9" width="10.7109375" style="84" customWidth="1"/>
    <col min="10" max="10" width="8.140625" style="76" customWidth="1"/>
    <col min="11" max="11" width="12.85546875" style="76" customWidth="1"/>
    <col min="12" max="12" width="17" style="77" customWidth="1"/>
    <col min="13" max="13" width="16" style="78" customWidth="1"/>
    <col min="14" max="14" width="16.7109375" style="78" customWidth="1"/>
    <col min="15" max="15" width="12.42578125" style="79" customWidth="1"/>
    <col min="16" max="16" width="15.140625" style="80" customWidth="1"/>
    <col min="17" max="17" width="15" style="81" customWidth="1"/>
    <col min="18" max="18" width="14.28515625" style="15" customWidth="1"/>
    <col min="19" max="19" width="15" style="15" customWidth="1"/>
    <col min="20" max="20" width="18" style="15" customWidth="1"/>
    <col min="21" max="21" width="19.28515625" style="15" customWidth="1"/>
    <col min="22" max="16384" width="8.85546875" style="15"/>
  </cols>
  <sheetData>
    <row r="1" spans="1:21" ht="18" customHeight="1">
      <c r="A1" s="218"/>
      <c r="B1" s="219" t="s">
        <v>81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1"/>
    </row>
    <row r="2" spans="1:21" ht="13.5" thickBot="1">
      <c r="A2" s="218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3"/>
      <c r="T2" s="222"/>
      <c r="U2" s="222"/>
    </row>
    <row r="3" spans="1:21" s="16" customFormat="1" ht="76.5">
      <c r="B3" s="17" t="s">
        <v>65</v>
      </c>
      <c r="C3" s="17" t="s">
        <v>66</v>
      </c>
      <c r="D3" s="17" t="s">
        <v>67</v>
      </c>
      <c r="E3" s="17" t="s">
        <v>68</v>
      </c>
      <c r="F3" s="17" t="s">
        <v>69</v>
      </c>
      <c r="G3" s="17" t="s">
        <v>70</v>
      </c>
      <c r="H3" s="17" t="s">
        <v>71</v>
      </c>
      <c r="I3" s="17" t="s">
        <v>72</v>
      </c>
      <c r="J3" s="17" t="s">
        <v>73</v>
      </c>
      <c r="K3" s="17" t="s">
        <v>86</v>
      </c>
      <c r="L3" s="17" t="s">
        <v>98</v>
      </c>
      <c r="M3" s="17" t="s">
        <v>74</v>
      </c>
      <c r="N3" s="17" t="s">
        <v>75</v>
      </c>
      <c r="O3" s="17" t="s">
        <v>76</v>
      </c>
      <c r="P3" s="17" t="s">
        <v>102</v>
      </c>
      <c r="Q3" s="18" t="s">
        <v>101</v>
      </c>
      <c r="R3" s="19" t="s">
        <v>100</v>
      </c>
      <c r="S3" s="19" t="s">
        <v>99</v>
      </c>
      <c r="T3" s="20" t="s">
        <v>103</v>
      </c>
      <c r="U3" s="21" t="s">
        <v>115</v>
      </c>
    </row>
    <row r="4" spans="1:21" s="16" customFormat="1" ht="20.25" customHeight="1">
      <c r="B4" s="22" t="s">
        <v>141</v>
      </c>
      <c r="C4" s="23" t="s">
        <v>83</v>
      </c>
      <c r="D4" s="24" t="s">
        <v>84</v>
      </c>
      <c r="E4" s="25" t="s">
        <v>122</v>
      </c>
      <c r="F4" s="24" t="s">
        <v>111</v>
      </c>
      <c r="G4" s="25" t="s">
        <v>87</v>
      </c>
      <c r="H4" s="25">
        <v>2006</v>
      </c>
      <c r="I4" s="25">
        <v>3</v>
      </c>
      <c r="J4" s="26">
        <v>256</v>
      </c>
      <c r="K4" s="26">
        <v>18000</v>
      </c>
      <c r="L4" s="27">
        <v>231417.02</v>
      </c>
      <c r="M4" s="28">
        <v>46332</v>
      </c>
      <c r="N4" s="29" t="s">
        <v>126</v>
      </c>
      <c r="O4" s="30">
        <v>0.5</v>
      </c>
      <c r="P4" s="31">
        <v>46294</v>
      </c>
      <c r="Q4" s="32"/>
      <c r="R4" s="33"/>
      <c r="S4" s="34" t="s">
        <v>90</v>
      </c>
      <c r="T4" s="35"/>
      <c r="U4" s="36">
        <f>SUM(Q4:T4)</f>
        <v>0</v>
      </c>
    </row>
    <row r="5" spans="1:21" s="16" customFormat="1" ht="20.25" customHeight="1">
      <c r="B5" s="22" t="s">
        <v>77</v>
      </c>
      <c r="C5" s="23" t="s">
        <v>123</v>
      </c>
      <c r="D5" s="24" t="s">
        <v>84</v>
      </c>
      <c r="E5" s="25" t="s">
        <v>121</v>
      </c>
      <c r="F5" s="24" t="s">
        <v>118</v>
      </c>
      <c r="G5" s="25" t="s">
        <v>116</v>
      </c>
      <c r="H5" s="25">
        <v>2019</v>
      </c>
      <c r="I5" s="25">
        <v>7</v>
      </c>
      <c r="J5" s="26">
        <v>75</v>
      </c>
      <c r="K5" s="34" t="s">
        <v>90</v>
      </c>
      <c r="L5" s="27">
        <v>23456.49</v>
      </c>
      <c r="M5" s="28">
        <v>46186</v>
      </c>
      <c r="N5" s="29" t="s">
        <v>127</v>
      </c>
      <c r="O5" s="30">
        <v>0.5</v>
      </c>
      <c r="P5" s="31">
        <v>46416</v>
      </c>
      <c r="Q5" s="32"/>
      <c r="R5" s="33"/>
      <c r="S5" s="33"/>
      <c r="T5" s="35"/>
      <c r="U5" s="36">
        <f t="shared" ref="U5:U7" si="0">SUM(Q5:T5)</f>
        <v>0</v>
      </c>
    </row>
    <row r="6" spans="1:21" s="16" customFormat="1" ht="20.25" customHeight="1">
      <c r="B6" s="37" t="s">
        <v>78</v>
      </c>
      <c r="C6" s="38" t="s">
        <v>82</v>
      </c>
      <c r="D6" s="39" t="s">
        <v>84</v>
      </c>
      <c r="E6" s="40" t="s">
        <v>121</v>
      </c>
      <c r="F6" s="39" t="s">
        <v>139</v>
      </c>
      <c r="G6" s="40" t="s">
        <v>85</v>
      </c>
      <c r="H6" s="40">
        <v>2017</v>
      </c>
      <c r="I6" s="40">
        <v>7</v>
      </c>
      <c r="J6" s="41">
        <v>73</v>
      </c>
      <c r="K6" s="42" t="s">
        <v>90</v>
      </c>
      <c r="L6" s="43">
        <v>18908.84</v>
      </c>
      <c r="M6" s="44">
        <v>46331</v>
      </c>
      <c r="N6" s="45" t="s">
        <v>125</v>
      </c>
      <c r="O6" s="46">
        <v>0.5</v>
      </c>
      <c r="P6" s="31">
        <v>46421</v>
      </c>
      <c r="Q6" s="32"/>
      <c r="R6" s="33"/>
      <c r="S6" s="33"/>
      <c r="T6" s="35"/>
      <c r="U6" s="36">
        <f t="shared" si="0"/>
        <v>0</v>
      </c>
    </row>
    <row r="7" spans="1:21" s="16" customFormat="1" ht="20.25" customHeight="1" thickBot="1">
      <c r="B7" s="22" t="s">
        <v>117</v>
      </c>
      <c r="C7" s="47" t="s">
        <v>114</v>
      </c>
      <c r="D7" s="24" t="s">
        <v>84</v>
      </c>
      <c r="E7" s="25" t="s">
        <v>124</v>
      </c>
      <c r="F7" s="24" t="s">
        <v>112</v>
      </c>
      <c r="G7" s="25" t="s">
        <v>107</v>
      </c>
      <c r="H7" s="47" t="s">
        <v>108</v>
      </c>
      <c r="I7" s="25" t="s">
        <v>77</v>
      </c>
      <c r="J7" s="25" t="s">
        <v>110</v>
      </c>
      <c r="K7" s="26" t="s">
        <v>109</v>
      </c>
      <c r="L7" s="27">
        <v>107104.49</v>
      </c>
      <c r="M7" s="28">
        <v>46424</v>
      </c>
      <c r="N7" s="23" t="s">
        <v>128</v>
      </c>
      <c r="O7" s="30">
        <v>0.5</v>
      </c>
      <c r="P7" s="31">
        <v>46424</v>
      </c>
      <c r="Q7" s="48"/>
      <c r="R7" s="49"/>
      <c r="S7" s="50" t="s">
        <v>90</v>
      </c>
      <c r="T7" s="51"/>
      <c r="U7" s="52">
        <f t="shared" si="0"/>
        <v>0</v>
      </c>
    </row>
    <row r="8" spans="1:21" s="16" customFormat="1" ht="12" customHeight="1" thickBot="1">
      <c r="B8" s="53"/>
      <c r="C8" s="54"/>
      <c r="D8" s="55"/>
      <c r="E8" s="56"/>
      <c r="F8" s="55"/>
      <c r="G8" s="56"/>
      <c r="H8" s="56"/>
      <c r="I8" s="56"/>
      <c r="J8" s="57"/>
      <c r="K8" s="57"/>
      <c r="L8" s="58"/>
      <c r="M8" s="59"/>
      <c r="N8" s="60"/>
      <c r="O8" s="61"/>
      <c r="P8" s="59"/>
      <c r="Q8" s="62"/>
      <c r="R8" s="62"/>
      <c r="S8" s="63"/>
      <c r="T8" s="64"/>
      <c r="U8" s="65"/>
    </row>
    <row r="9" spans="1:21" ht="19.5" customHeight="1" thickBot="1">
      <c r="B9" s="66"/>
      <c r="C9" s="67"/>
      <c r="D9" s="66"/>
      <c r="E9" s="66"/>
      <c r="F9" s="66"/>
      <c r="G9" s="66"/>
      <c r="H9" s="66"/>
      <c r="I9" s="66"/>
      <c r="J9" s="68"/>
      <c r="K9" s="68"/>
      <c r="L9" s="68"/>
      <c r="M9" s="69"/>
      <c r="N9" s="70"/>
      <c r="O9" s="71"/>
      <c r="P9" s="72"/>
      <c r="Q9" s="224" t="s">
        <v>88</v>
      </c>
      <c r="R9" s="224"/>
      <c r="S9" s="224"/>
      <c r="T9" s="224"/>
      <c r="U9" s="73">
        <f>SUM(U4:U7)</f>
        <v>0</v>
      </c>
    </row>
    <row r="10" spans="1:21">
      <c r="B10" s="66"/>
      <c r="C10" s="215" t="s">
        <v>80</v>
      </c>
      <c r="D10" s="216"/>
      <c r="E10" s="74"/>
      <c r="F10" s="217"/>
      <c r="G10" s="217"/>
      <c r="H10" s="66"/>
      <c r="I10" s="66"/>
      <c r="J10" s="68"/>
      <c r="K10" s="68"/>
      <c r="L10" s="68"/>
      <c r="M10" s="69"/>
      <c r="N10" s="70"/>
      <c r="O10" s="71"/>
      <c r="P10" s="72"/>
      <c r="Q10" s="75"/>
    </row>
    <row r="11" spans="1:21" ht="59.25" customHeight="1">
      <c r="B11" s="66"/>
      <c r="C11" s="228" t="s">
        <v>129</v>
      </c>
      <c r="D11" s="229"/>
      <c r="E11" s="229"/>
      <c r="F11" s="229"/>
      <c r="G11" s="230"/>
      <c r="H11" s="231"/>
      <c r="I11" s="231"/>
      <c r="J11" s="68"/>
      <c r="K11" s="68"/>
      <c r="L11" s="68"/>
      <c r="M11" s="69"/>
      <c r="N11" s="70"/>
      <c r="O11" s="71"/>
      <c r="P11" s="72"/>
      <c r="Q11" s="75"/>
    </row>
    <row r="12" spans="1:21" ht="30.75" customHeight="1">
      <c r="C12" s="228" t="s">
        <v>138</v>
      </c>
      <c r="D12" s="229"/>
      <c r="E12" s="229"/>
      <c r="F12" s="229"/>
      <c r="G12" s="230"/>
      <c r="H12" s="231"/>
      <c r="I12" s="231"/>
    </row>
    <row r="13" spans="1:21" ht="18" customHeight="1">
      <c r="B13" s="82"/>
      <c r="C13" s="232" t="s">
        <v>89</v>
      </c>
      <c r="D13" s="233"/>
      <c r="E13" s="233"/>
      <c r="F13" s="233"/>
      <c r="G13" s="230"/>
      <c r="H13" s="231"/>
      <c r="I13" s="231"/>
    </row>
    <row r="14" spans="1:21" ht="39" customHeight="1">
      <c r="C14" s="228" t="s">
        <v>119</v>
      </c>
      <c r="D14" s="233"/>
      <c r="E14" s="233"/>
      <c r="F14" s="233"/>
      <c r="G14" s="234"/>
      <c r="H14" s="235"/>
      <c r="I14" s="235"/>
    </row>
    <row r="16" spans="1:21" ht="12.75" customHeight="1">
      <c r="C16" s="225" t="s">
        <v>41</v>
      </c>
      <c r="D16" s="226"/>
      <c r="E16" s="226"/>
      <c r="F16" s="226"/>
      <c r="G16" s="227"/>
    </row>
    <row r="17" spans="3:6">
      <c r="C17" s="85"/>
      <c r="D17" s="85"/>
    </row>
    <row r="18" spans="3:6">
      <c r="C18" s="86" t="s">
        <v>42</v>
      </c>
      <c r="D18" s="86"/>
    </row>
    <row r="19" spans="3:6" ht="33.75" customHeight="1">
      <c r="C19" s="87"/>
      <c r="D19" s="87"/>
      <c r="E19" s="88"/>
    </row>
    <row r="20" spans="3:6">
      <c r="C20" s="86"/>
      <c r="D20" s="86"/>
    </row>
    <row r="21" spans="3:6">
      <c r="C21" s="86" t="s">
        <v>43</v>
      </c>
      <c r="D21" s="89"/>
      <c r="F21" s="89" t="s">
        <v>44</v>
      </c>
    </row>
    <row r="22" spans="3:6" ht="33" customHeight="1">
      <c r="C22" s="87"/>
      <c r="D22" s="90"/>
      <c r="E22" s="88"/>
    </row>
    <row r="23" spans="3:6">
      <c r="C23" s="89"/>
      <c r="D23" s="91"/>
    </row>
  </sheetData>
  <mergeCells count="15">
    <mergeCell ref="C16:G16"/>
    <mergeCell ref="C11:F11"/>
    <mergeCell ref="G11:I11"/>
    <mergeCell ref="C12:F12"/>
    <mergeCell ref="C13:F13"/>
    <mergeCell ref="G13:I13"/>
    <mergeCell ref="G12:I12"/>
    <mergeCell ref="C14:F14"/>
    <mergeCell ref="G14:I14"/>
    <mergeCell ref="C10:D10"/>
    <mergeCell ref="F10:G10"/>
    <mergeCell ref="A1:A2"/>
    <mergeCell ref="B1:U1"/>
    <mergeCell ref="B2:U2"/>
    <mergeCell ref="Q9:T9"/>
  </mergeCells>
  <pageMargins left="0.7" right="0.7" top="0.75" bottom="0.75" header="0.3" footer="0.3"/>
  <pageSetup paperSize="9"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="90" zoomScaleNormal="90" workbookViewId="0">
      <selection activeCell="C29" sqref="C29"/>
    </sheetView>
  </sheetViews>
  <sheetFormatPr defaultColWidth="8.85546875" defaultRowHeight="12.75"/>
  <cols>
    <col min="1" max="1" width="3.85546875" style="15" customWidth="1"/>
    <col min="2" max="2" width="61.5703125" style="15" customWidth="1"/>
    <col min="3" max="3" width="53.140625" style="15" customWidth="1"/>
    <col min="4" max="4" width="12.5703125" style="15" bestFit="1" customWidth="1"/>
    <col min="5" max="6" width="23.42578125" style="15" bestFit="1" customWidth="1"/>
    <col min="7" max="7" width="26.28515625" style="15" bestFit="1" customWidth="1"/>
    <col min="8" max="8" width="8.85546875" style="15"/>
    <col min="9" max="9" width="14.85546875" style="15" bestFit="1" customWidth="1"/>
    <col min="10" max="16384" width="8.85546875" style="15"/>
  </cols>
  <sheetData>
    <row r="1" spans="1:3" ht="19.5" customHeight="1">
      <c r="A1" s="231"/>
      <c r="B1" s="236" t="s">
        <v>48</v>
      </c>
      <c r="C1" s="237"/>
    </row>
    <row r="2" spans="1:3">
      <c r="A2" s="231"/>
      <c r="B2" s="238"/>
      <c r="C2" s="238"/>
    </row>
    <row r="3" spans="1:3" ht="30" customHeight="1">
      <c r="A3" s="231"/>
      <c r="B3" s="149" t="s">
        <v>0</v>
      </c>
      <c r="C3" s="150" t="s">
        <v>84</v>
      </c>
    </row>
    <row r="4" spans="1:3" ht="30" customHeight="1">
      <c r="A4" s="231"/>
      <c r="B4" s="149" t="s">
        <v>1</v>
      </c>
      <c r="C4" s="151" t="s">
        <v>53</v>
      </c>
    </row>
    <row r="5" spans="1:3" ht="30" customHeight="1">
      <c r="A5" s="231"/>
      <c r="B5" s="149" t="s">
        <v>2</v>
      </c>
      <c r="C5" s="151" t="s">
        <v>27</v>
      </c>
    </row>
    <row r="6" spans="1:3" ht="30" customHeight="1">
      <c r="A6" s="231"/>
      <c r="B6" s="149" t="s">
        <v>3</v>
      </c>
      <c r="C6" s="152" t="s">
        <v>54</v>
      </c>
    </row>
    <row r="7" spans="1:3" ht="30" customHeight="1">
      <c r="A7" s="231"/>
      <c r="B7" s="149" t="s">
        <v>4</v>
      </c>
      <c r="C7" s="153" t="s">
        <v>55</v>
      </c>
    </row>
    <row r="8" spans="1:3" ht="30" customHeight="1">
      <c r="A8" s="231"/>
      <c r="B8" s="149" t="s">
        <v>19</v>
      </c>
      <c r="C8" s="154">
        <v>62</v>
      </c>
    </row>
    <row r="9" spans="1:3" ht="30" customHeight="1">
      <c r="A9" s="231"/>
      <c r="B9" s="149" t="s">
        <v>5</v>
      </c>
      <c r="C9" s="155">
        <v>2277745.48</v>
      </c>
    </row>
    <row r="10" spans="1:3" ht="30" customHeight="1">
      <c r="A10" s="231"/>
      <c r="B10" s="149" t="s">
        <v>6</v>
      </c>
      <c r="C10" s="155">
        <v>941364.73</v>
      </c>
    </row>
    <row r="11" spans="1:3" ht="30" customHeight="1">
      <c r="B11" s="149" t="s">
        <v>7</v>
      </c>
      <c r="C11" s="151" t="s">
        <v>30</v>
      </c>
    </row>
  </sheetData>
  <mergeCells count="3">
    <mergeCell ref="B1:C1"/>
    <mergeCell ref="B2:C2"/>
    <mergeCell ref="A1:A10"/>
  </mergeCells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zoomScale="90" zoomScaleNormal="90" workbookViewId="0">
      <selection activeCell="H22" sqref="H22"/>
    </sheetView>
  </sheetViews>
  <sheetFormatPr defaultColWidth="8.85546875" defaultRowHeight="12.75"/>
  <cols>
    <col min="1" max="1" width="3.28515625" style="156" customWidth="1"/>
    <col min="2" max="3" width="25.28515625" style="156" customWidth="1"/>
    <col min="4" max="5" width="38.140625" style="164" customWidth="1"/>
    <col min="6" max="6" width="6.28515625" style="156" customWidth="1"/>
    <col min="7" max="7" width="22.7109375" style="156" bestFit="1" customWidth="1"/>
    <col min="8" max="8" width="34.85546875" style="156" customWidth="1"/>
    <col min="9" max="9" width="8.85546875" style="156" customWidth="1"/>
    <col min="10" max="238" width="8.85546875" style="156"/>
    <col min="239" max="239" width="3.28515625" style="156" customWidth="1"/>
    <col min="240" max="240" width="4.42578125" style="156" bestFit="1" customWidth="1"/>
    <col min="241" max="241" width="20.85546875" style="156" customWidth="1"/>
    <col min="242" max="242" width="25.7109375" style="156" customWidth="1"/>
    <col min="243" max="243" width="14.28515625" style="156" bestFit="1" customWidth="1"/>
    <col min="244" max="244" width="12.140625" style="156" bestFit="1" customWidth="1"/>
    <col min="245" max="245" width="12.85546875" style="156" bestFit="1" customWidth="1"/>
    <col min="246" max="246" width="14.42578125" style="156" bestFit="1" customWidth="1"/>
    <col min="247" max="247" width="12.28515625" style="156" bestFit="1" customWidth="1"/>
    <col min="248" max="248" width="8.28515625" style="156" bestFit="1" customWidth="1"/>
    <col min="249" max="249" width="6.7109375" style="156" bestFit="1" customWidth="1"/>
    <col min="250" max="250" width="16.85546875" style="156" bestFit="1" customWidth="1"/>
    <col min="251" max="251" width="12" style="156" bestFit="1" customWidth="1"/>
    <col min="252" max="253" width="10.85546875" style="156" bestFit="1" customWidth="1"/>
    <col min="254" max="254" width="6.7109375" style="156" bestFit="1" customWidth="1"/>
    <col min="255" max="494" width="8.85546875" style="156"/>
    <col min="495" max="495" width="3.28515625" style="156" customWidth="1"/>
    <col min="496" max="496" width="4.42578125" style="156" bestFit="1" customWidth="1"/>
    <col min="497" max="497" width="20.85546875" style="156" customWidth="1"/>
    <col min="498" max="498" width="25.7109375" style="156" customWidth="1"/>
    <col min="499" max="499" width="14.28515625" style="156" bestFit="1" customWidth="1"/>
    <col min="500" max="500" width="12.140625" style="156" bestFit="1" customWidth="1"/>
    <col min="501" max="501" width="12.85546875" style="156" bestFit="1" customWidth="1"/>
    <col min="502" max="502" width="14.42578125" style="156" bestFit="1" customWidth="1"/>
    <col min="503" max="503" width="12.28515625" style="156" bestFit="1" customWidth="1"/>
    <col min="504" max="504" width="8.28515625" style="156" bestFit="1" customWidth="1"/>
    <col min="505" max="505" width="6.7109375" style="156" bestFit="1" customWidth="1"/>
    <col min="506" max="506" width="16.85546875" style="156" bestFit="1" customWidth="1"/>
    <col min="507" max="507" width="12" style="156" bestFit="1" customWidth="1"/>
    <col min="508" max="509" width="10.85546875" style="156" bestFit="1" customWidth="1"/>
    <col min="510" max="510" width="6.7109375" style="156" bestFit="1" customWidth="1"/>
    <col min="511" max="750" width="8.85546875" style="156"/>
    <col min="751" max="751" width="3.28515625" style="156" customWidth="1"/>
    <col min="752" max="752" width="4.42578125" style="156" bestFit="1" customWidth="1"/>
    <col min="753" max="753" width="20.85546875" style="156" customWidth="1"/>
    <col min="754" max="754" width="25.7109375" style="156" customWidth="1"/>
    <col min="755" max="755" width="14.28515625" style="156" bestFit="1" customWidth="1"/>
    <col min="756" max="756" width="12.140625" style="156" bestFit="1" customWidth="1"/>
    <col min="757" max="757" width="12.85546875" style="156" bestFit="1" customWidth="1"/>
    <col min="758" max="758" width="14.42578125" style="156" bestFit="1" customWidth="1"/>
    <col min="759" max="759" width="12.28515625" style="156" bestFit="1" customWidth="1"/>
    <col min="760" max="760" width="8.28515625" style="156" bestFit="1" customWidth="1"/>
    <col min="761" max="761" width="6.7109375" style="156" bestFit="1" customWidth="1"/>
    <col min="762" max="762" width="16.85546875" style="156" bestFit="1" customWidth="1"/>
    <col min="763" max="763" width="12" style="156" bestFit="1" customWidth="1"/>
    <col min="764" max="765" width="10.85546875" style="156" bestFit="1" customWidth="1"/>
    <col min="766" max="766" width="6.7109375" style="156" bestFit="1" customWidth="1"/>
    <col min="767" max="1006" width="8.85546875" style="156"/>
    <col min="1007" max="1007" width="3.28515625" style="156" customWidth="1"/>
    <col min="1008" max="1008" width="4.42578125" style="156" bestFit="1" customWidth="1"/>
    <col min="1009" max="1009" width="20.85546875" style="156" customWidth="1"/>
    <col min="1010" max="1010" width="25.7109375" style="156" customWidth="1"/>
    <col min="1011" max="1011" width="14.28515625" style="156" bestFit="1" customWidth="1"/>
    <col min="1012" max="1012" width="12.140625" style="156" bestFit="1" customWidth="1"/>
    <col min="1013" max="1013" width="12.85546875" style="156" bestFit="1" customWidth="1"/>
    <col min="1014" max="1014" width="14.42578125" style="156" bestFit="1" customWidth="1"/>
    <col min="1015" max="1015" width="12.28515625" style="156" bestFit="1" customWidth="1"/>
    <col min="1016" max="1016" width="8.28515625" style="156" bestFit="1" customWidth="1"/>
    <col min="1017" max="1017" width="6.7109375" style="156" bestFit="1" customWidth="1"/>
    <col min="1018" max="1018" width="16.85546875" style="156" bestFit="1" customWidth="1"/>
    <col min="1019" max="1019" width="12" style="156" bestFit="1" customWidth="1"/>
    <col min="1020" max="1021" width="10.85546875" style="156" bestFit="1" customWidth="1"/>
    <col min="1022" max="1022" width="6.7109375" style="156" bestFit="1" customWidth="1"/>
    <col min="1023" max="1262" width="8.85546875" style="156"/>
    <col min="1263" max="1263" width="3.28515625" style="156" customWidth="1"/>
    <col min="1264" max="1264" width="4.42578125" style="156" bestFit="1" customWidth="1"/>
    <col min="1265" max="1265" width="20.85546875" style="156" customWidth="1"/>
    <col min="1266" max="1266" width="25.7109375" style="156" customWidth="1"/>
    <col min="1267" max="1267" width="14.28515625" style="156" bestFit="1" customWidth="1"/>
    <col min="1268" max="1268" width="12.140625" style="156" bestFit="1" customWidth="1"/>
    <col min="1269" max="1269" width="12.85546875" style="156" bestFit="1" customWidth="1"/>
    <col min="1270" max="1270" width="14.42578125" style="156" bestFit="1" customWidth="1"/>
    <col min="1271" max="1271" width="12.28515625" style="156" bestFit="1" customWidth="1"/>
    <col min="1272" max="1272" width="8.28515625" style="156" bestFit="1" customWidth="1"/>
    <col min="1273" max="1273" width="6.7109375" style="156" bestFit="1" customWidth="1"/>
    <col min="1274" max="1274" width="16.85546875" style="156" bestFit="1" customWidth="1"/>
    <col min="1275" max="1275" width="12" style="156" bestFit="1" customWidth="1"/>
    <col min="1276" max="1277" width="10.85546875" style="156" bestFit="1" customWidth="1"/>
    <col min="1278" max="1278" width="6.7109375" style="156" bestFit="1" customWidth="1"/>
    <col min="1279" max="1518" width="8.85546875" style="156"/>
    <col min="1519" max="1519" width="3.28515625" style="156" customWidth="1"/>
    <col min="1520" max="1520" width="4.42578125" style="156" bestFit="1" customWidth="1"/>
    <col min="1521" max="1521" width="20.85546875" style="156" customWidth="1"/>
    <col min="1522" max="1522" width="25.7109375" style="156" customWidth="1"/>
    <col min="1523" max="1523" width="14.28515625" style="156" bestFit="1" customWidth="1"/>
    <col min="1524" max="1524" width="12.140625" style="156" bestFit="1" customWidth="1"/>
    <col min="1525" max="1525" width="12.85546875" style="156" bestFit="1" customWidth="1"/>
    <col min="1526" max="1526" width="14.42578125" style="156" bestFit="1" customWidth="1"/>
    <col min="1527" max="1527" width="12.28515625" style="156" bestFit="1" customWidth="1"/>
    <col min="1528" max="1528" width="8.28515625" style="156" bestFit="1" customWidth="1"/>
    <col min="1529" max="1529" width="6.7109375" style="156" bestFit="1" customWidth="1"/>
    <col min="1530" max="1530" width="16.85546875" style="156" bestFit="1" customWidth="1"/>
    <col min="1531" max="1531" width="12" style="156" bestFit="1" customWidth="1"/>
    <col min="1532" max="1533" width="10.85546875" style="156" bestFit="1" customWidth="1"/>
    <col min="1534" max="1534" width="6.7109375" style="156" bestFit="1" customWidth="1"/>
    <col min="1535" max="1774" width="8.85546875" style="156"/>
    <col min="1775" max="1775" width="3.28515625" style="156" customWidth="1"/>
    <col min="1776" max="1776" width="4.42578125" style="156" bestFit="1" customWidth="1"/>
    <col min="1777" max="1777" width="20.85546875" style="156" customWidth="1"/>
    <col min="1778" max="1778" width="25.7109375" style="156" customWidth="1"/>
    <col min="1779" max="1779" width="14.28515625" style="156" bestFit="1" customWidth="1"/>
    <col min="1780" max="1780" width="12.140625" style="156" bestFit="1" customWidth="1"/>
    <col min="1781" max="1781" width="12.85546875" style="156" bestFit="1" customWidth="1"/>
    <col min="1782" max="1782" width="14.42578125" style="156" bestFit="1" customWidth="1"/>
    <col min="1783" max="1783" width="12.28515625" style="156" bestFit="1" customWidth="1"/>
    <col min="1784" max="1784" width="8.28515625" style="156" bestFit="1" customWidth="1"/>
    <col min="1785" max="1785" width="6.7109375" style="156" bestFit="1" customWidth="1"/>
    <col min="1786" max="1786" width="16.85546875" style="156" bestFit="1" customWidth="1"/>
    <col min="1787" max="1787" width="12" style="156" bestFit="1" customWidth="1"/>
    <col min="1788" max="1789" width="10.85546875" style="156" bestFit="1" customWidth="1"/>
    <col min="1790" max="1790" width="6.7109375" style="156" bestFit="1" customWidth="1"/>
    <col min="1791" max="2030" width="8.85546875" style="156"/>
    <col min="2031" max="2031" width="3.28515625" style="156" customWidth="1"/>
    <col min="2032" max="2032" width="4.42578125" style="156" bestFit="1" customWidth="1"/>
    <col min="2033" max="2033" width="20.85546875" style="156" customWidth="1"/>
    <col min="2034" max="2034" width="25.7109375" style="156" customWidth="1"/>
    <col min="2035" max="2035" width="14.28515625" style="156" bestFit="1" customWidth="1"/>
    <col min="2036" max="2036" width="12.140625" style="156" bestFit="1" customWidth="1"/>
    <col min="2037" max="2037" width="12.85546875" style="156" bestFit="1" customWidth="1"/>
    <col min="2038" max="2038" width="14.42578125" style="156" bestFit="1" customWidth="1"/>
    <col min="2039" max="2039" width="12.28515625" style="156" bestFit="1" customWidth="1"/>
    <col min="2040" max="2040" width="8.28515625" style="156" bestFit="1" customWidth="1"/>
    <col min="2041" max="2041" width="6.7109375" style="156" bestFit="1" customWidth="1"/>
    <col min="2042" max="2042" width="16.85546875" style="156" bestFit="1" customWidth="1"/>
    <col min="2043" max="2043" width="12" style="156" bestFit="1" customWidth="1"/>
    <col min="2044" max="2045" width="10.85546875" style="156" bestFit="1" customWidth="1"/>
    <col min="2046" max="2046" width="6.7109375" style="156" bestFit="1" customWidth="1"/>
    <col min="2047" max="2286" width="8.85546875" style="156"/>
    <col min="2287" max="2287" width="3.28515625" style="156" customWidth="1"/>
    <col min="2288" max="2288" width="4.42578125" style="156" bestFit="1" customWidth="1"/>
    <col min="2289" max="2289" width="20.85546875" style="156" customWidth="1"/>
    <col min="2290" max="2290" width="25.7109375" style="156" customWidth="1"/>
    <col min="2291" max="2291" width="14.28515625" style="156" bestFit="1" customWidth="1"/>
    <col min="2292" max="2292" width="12.140625" style="156" bestFit="1" customWidth="1"/>
    <col min="2293" max="2293" width="12.85546875" style="156" bestFit="1" customWidth="1"/>
    <col min="2294" max="2294" width="14.42578125" style="156" bestFit="1" customWidth="1"/>
    <col min="2295" max="2295" width="12.28515625" style="156" bestFit="1" customWidth="1"/>
    <col min="2296" max="2296" width="8.28515625" style="156" bestFit="1" customWidth="1"/>
    <col min="2297" max="2297" width="6.7109375" style="156" bestFit="1" customWidth="1"/>
    <col min="2298" max="2298" width="16.85546875" style="156" bestFit="1" customWidth="1"/>
    <col min="2299" max="2299" width="12" style="156" bestFit="1" customWidth="1"/>
    <col min="2300" max="2301" width="10.85546875" style="156" bestFit="1" customWidth="1"/>
    <col min="2302" max="2302" width="6.7109375" style="156" bestFit="1" customWidth="1"/>
    <col min="2303" max="2542" width="8.85546875" style="156"/>
    <col min="2543" max="2543" width="3.28515625" style="156" customWidth="1"/>
    <col min="2544" max="2544" width="4.42578125" style="156" bestFit="1" customWidth="1"/>
    <col min="2545" max="2545" width="20.85546875" style="156" customWidth="1"/>
    <col min="2546" max="2546" width="25.7109375" style="156" customWidth="1"/>
    <col min="2547" max="2547" width="14.28515625" style="156" bestFit="1" customWidth="1"/>
    <col min="2548" max="2548" width="12.140625" style="156" bestFit="1" customWidth="1"/>
    <col min="2549" max="2549" width="12.85546875" style="156" bestFit="1" customWidth="1"/>
    <col min="2550" max="2550" width="14.42578125" style="156" bestFit="1" customWidth="1"/>
    <col min="2551" max="2551" width="12.28515625" style="156" bestFit="1" customWidth="1"/>
    <col min="2552" max="2552" width="8.28515625" style="156" bestFit="1" customWidth="1"/>
    <col min="2553" max="2553" width="6.7109375" style="156" bestFit="1" customWidth="1"/>
    <col min="2554" max="2554" width="16.85546875" style="156" bestFit="1" customWidth="1"/>
    <col min="2555" max="2555" width="12" style="156" bestFit="1" customWidth="1"/>
    <col min="2556" max="2557" width="10.85546875" style="156" bestFit="1" customWidth="1"/>
    <col min="2558" max="2558" width="6.7109375" style="156" bestFit="1" customWidth="1"/>
    <col min="2559" max="2798" width="8.85546875" style="156"/>
    <col min="2799" max="2799" width="3.28515625" style="156" customWidth="1"/>
    <col min="2800" max="2800" width="4.42578125" style="156" bestFit="1" customWidth="1"/>
    <col min="2801" max="2801" width="20.85546875" style="156" customWidth="1"/>
    <col min="2802" max="2802" width="25.7109375" style="156" customWidth="1"/>
    <col min="2803" max="2803" width="14.28515625" style="156" bestFit="1" customWidth="1"/>
    <col min="2804" max="2804" width="12.140625" style="156" bestFit="1" customWidth="1"/>
    <col min="2805" max="2805" width="12.85546875" style="156" bestFit="1" customWidth="1"/>
    <col min="2806" max="2806" width="14.42578125" style="156" bestFit="1" customWidth="1"/>
    <col min="2807" max="2807" width="12.28515625" style="156" bestFit="1" customWidth="1"/>
    <col min="2808" max="2808" width="8.28515625" style="156" bestFit="1" customWidth="1"/>
    <col min="2809" max="2809" width="6.7109375" style="156" bestFit="1" customWidth="1"/>
    <col min="2810" max="2810" width="16.85546875" style="156" bestFit="1" customWidth="1"/>
    <col min="2811" max="2811" width="12" style="156" bestFit="1" customWidth="1"/>
    <col min="2812" max="2813" width="10.85546875" style="156" bestFit="1" customWidth="1"/>
    <col min="2814" max="2814" width="6.7109375" style="156" bestFit="1" customWidth="1"/>
    <col min="2815" max="3054" width="8.85546875" style="156"/>
    <col min="3055" max="3055" width="3.28515625" style="156" customWidth="1"/>
    <col min="3056" max="3056" width="4.42578125" style="156" bestFit="1" customWidth="1"/>
    <col min="3057" max="3057" width="20.85546875" style="156" customWidth="1"/>
    <col min="3058" max="3058" width="25.7109375" style="156" customWidth="1"/>
    <col min="3059" max="3059" width="14.28515625" style="156" bestFit="1" customWidth="1"/>
    <col min="3060" max="3060" width="12.140625" style="156" bestFit="1" customWidth="1"/>
    <col min="3061" max="3061" width="12.85546875" style="156" bestFit="1" customWidth="1"/>
    <col min="3062" max="3062" width="14.42578125" style="156" bestFit="1" customWidth="1"/>
    <col min="3063" max="3063" width="12.28515625" style="156" bestFit="1" customWidth="1"/>
    <col min="3064" max="3064" width="8.28515625" style="156" bestFit="1" customWidth="1"/>
    <col min="3065" max="3065" width="6.7109375" style="156" bestFit="1" customWidth="1"/>
    <col min="3066" max="3066" width="16.85546875" style="156" bestFit="1" customWidth="1"/>
    <col min="3067" max="3067" width="12" style="156" bestFit="1" customWidth="1"/>
    <col min="3068" max="3069" width="10.85546875" style="156" bestFit="1" customWidth="1"/>
    <col min="3070" max="3070" width="6.7109375" style="156" bestFit="1" customWidth="1"/>
    <col min="3071" max="3310" width="8.85546875" style="156"/>
    <col min="3311" max="3311" width="3.28515625" style="156" customWidth="1"/>
    <col min="3312" max="3312" width="4.42578125" style="156" bestFit="1" customWidth="1"/>
    <col min="3313" max="3313" width="20.85546875" style="156" customWidth="1"/>
    <col min="3314" max="3314" width="25.7109375" style="156" customWidth="1"/>
    <col min="3315" max="3315" width="14.28515625" style="156" bestFit="1" customWidth="1"/>
    <col min="3316" max="3316" width="12.140625" style="156" bestFit="1" customWidth="1"/>
    <col min="3317" max="3317" width="12.85546875" style="156" bestFit="1" customWidth="1"/>
    <col min="3318" max="3318" width="14.42578125" style="156" bestFit="1" customWidth="1"/>
    <col min="3319" max="3319" width="12.28515625" style="156" bestFit="1" customWidth="1"/>
    <col min="3320" max="3320" width="8.28515625" style="156" bestFit="1" customWidth="1"/>
    <col min="3321" max="3321" width="6.7109375" style="156" bestFit="1" customWidth="1"/>
    <col min="3322" max="3322" width="16.85546875" style="156" bestFit="1" customWidth="1"/>
    <col min="3323" max="3323" width="12" style="156" bestFit="1" customWidth="1"/>
    <col min="3324" max="3325" width="10.85546875" style="156" bestFit="1" customWidth="1"/>
    <col min="3326" max="3326" width="6.7109375" style="156" bestFit="1" customWidth="1"/>
    <col min="3327" max="3566" width="8.85546875" style="156"/>
    <col min="3567" max="3567" width="3.28515625" style="156" customWidth="1"/>
    <col min="3568" max="3568" width="4.42578125" style="156" bestFit="1" customWidth="1"/>
    <col min="3569" max="3569" width="20.85546875" style="156" customWidth="1"/>
    <col min="3570" max="3570" width="25.7109375" style="156" customWidth="1"/>
    <col min="3571" max="3571" width="14.28515625" style="156" bestFit="1" customWidth="1"/>
    <col min="3572" max="3572" width="12.140625" style="156" bestFit="1" customWidth="1"/>
    <col min="3573" max="3573" width="12.85546875" style="156" bestFit="1" customWidth="1"/>
    <col min="3574" max="3574" width="14.42578125" style="156" bestFit="1" customWidth="1"/>
    <col min="3575" max="3575" width="12.28515625" style="156" bestFit="1" customWidth="1"/>
    <col min="3576" max="3576" width="8.28515625" style="156" bestFit="1" customWidth="1"/>
    <col min="3577" max="3577" width="6.7109375" style="156" bestFit="1" customWidth="1"/>
    <col min="3578" max="3578" width="16.85546875" style="156" bestFit="1" customWidth="1"/>
    <col min="3579" max="3579" width="12" style="156" bestFit="1" customWidth="1"/>
    <col min="3580" max="3581" width="10.85546875" style="156" bestFit="1" customWidth="1"/>
    <col min="3582" max="3582" width="6.7109375" style="156" bestFit="1" customWidth="1"/>
    <col min="3583" max="3822" width="8.85546875" style="156"/>
    <col min="3823" max="3823" width="3.28515625" style="156" customWidth="1"/>
    <col min="3824" max="3824" width="4.42578125" style="156" bestFit="1" customWidth="1"/>
    <col min="3825" max="3825" width="20.85546875" style="156" customWidth="1"/>
    <col min="3826" max="3826" width="25.7109375" style="156" customWidth="1"/>
    <col min="3827" max="3827" width="14.28515625" style="156" bestFit="1" customWidth="1"/>
    <col min="3828" max="3828" width="12.140625" style="156" bestFit="1" customWidth="1"/>
    <col min="3829" max="3829" width="12.85546875" style="156" bestFit="1" customWidth="1"/>
    <col min="3830" max="3830" width="14.42578125" style="156" bestFit="1" customWidth="1"/>
    <col min="3831" max="3831" width="12.28515625" style="156" bestFit="1" customWidth="1"/>
    <col min="3832" max="3832" width="8.28515625" style="156" bestFit="1" customWidth="1"/>
    <col min="3833" max="3833" width="6.7109375" style="156" bestFit="1" customWidth="1"/>
    <col min="3834" max="3834" width="16.85546875" style="156" bestFit="1" customWidth="1"/>
    <col min="3835" max="3835" width="12" style="156" bestFit="1" customWidth="1"/>
    <col min="3836" max="3837" width="10.85546875" style="156" bestFit="1" customWidth="1"/>
    <col min="3838" max="3838" width="6.7109375" style="156" bestFit="1" customWidth="1"/>
    <col min="3839" max="4078" width="8.85546875" style="156"/>
    <col min="4079" max="4079" width="3.28515625" style="156" customWidth="1"/>
    <col min="4080" max="4080" width="4.42578125" style="156" bestFit="1" customWidth="1"/>
    <col min="4081" max="4081" width="20.85546875" style="156" customWidth="1"/>
    <col min="4082" max="4082" width="25.7109375" style="156" customWidth="1"/>
    <col min="4083" max="4083" width="14.28515625" style="156" bestFit="1" customWidth="1"/>
    <col min="4084" max="4084" width="12.140625" style="156" bestFit="1" customWidth="1"/>
    <col min="4085" max="4085" width="12.85546875" style="156" bestFit="1" customWidth="1"/>
    <col min="4086" max="4086" width="14.42578125" style="156" bestFit="1" customWidth="1"/>
    <col min="4087" max="4087" width="12.28515625" style="156" bestFit="1" customWidth="1"/>
    <col min="4088" max="4088" width="8.28515625" style="156" bestFit="1" customWidth="1"/>
    <col min="4089" max="4089" width="6.7109375" style="156" bestFit="1" customWidth="1"/>
    <col min="4090" max="4090" width="16.85546875" style="156" bestFit="1" customWidth="1"/>
    <col min="4091" max="4091" width="12" style="156" bestFit="1" customWidth="1"/>
    <col min="4092" max="4093" width="10.85546875" style="156" bestFit="1" customWidth="1"/>
    <col min="4094" max="4094" width="6.7109375" style="156" bestFit="1" customWidth="1"/>
    <col min="4095" max="4334" width="8.85546875" style="156"/>
    <col min="4335" max="4335" width="3.28515625" style="156" customWidth="1"/>
    <col min="4336" max="4336" width="4.42578125" style="156" bestFit="1" customWidth="1"/>
    <col min="4337" max="4337" width="20.85546875" style="156" customWidth="1"/>
    <col min="4338" max="4338" width="25.7109375" style="156" customWidth="1"/>
    <col min="4339" max="4339" width="14.28515625" style="156" bestFit="1" customWidth="1"/>
    <col min="4340" max="4340" width="12.140625" style="156" bestFit="1" customWidth="1"/>
    <col min="4341" max="4341" width="12.85546875" style="156" bestFit="1" customWidth="1"/>
    <col min="4342" max="4342" width="14.42578125" style="156" bestFit="1" customWidth="1"/>
    <col min="4343" max="4343" width="12.28515625" style="156" bestFit="1" customWidth="1"/>
    <col min="4344" max="4344" width="8.28515625" style="156" bestFit="1" customWidth="1"/>
    <col min="4345" max="4345" width="6.7109375" style="156" bestFit="1" customWidth="1"/>
    <col min="4346" max="4346" width="16.85546875" style="156" bestFit="1" customWidth="1"/>
    <col min="4347" max="4347" width="12" style="156" bestFit="1" customWidth="1"/>
    <col min="4348" max="4349" width="10.85546875" style="156" bestFit="1" customWidth="1"/>
    <col min="4350" max="4350" width="6.7109375" style="156" bestFit="1" customWidth="1"/>
    <col min="4351" max="4590" width="8.85546875" style="156"/>
    <col min="4591" max="4591" width="3.28515625" style="156" customWidth="1"/>
    <col min="4592" max="4592" width="4.42578125" style="156" bestFit="1" customWidth="1"/>
    <col min="4593" max="4593" width="20.85546875" style="156" customWidth="1"/>
    <col min="4594" max="4594" width="25.7109375" style="156" customWidth="1"/>
    <col min="4595" max="4595" width="14.28515625" style="156" bestFit="1" customWidth="1"/>
    <col min="4596" max="4596" width="12.140625" style="156" bestFit="1" customWidth="1"/>
    <col min="4597" max="4597" width="12.85546875" style="156" bestFit="1" customWidth="1"/>
    <col min="4598" max="4598" width="14.42578125" style="156" bestFit="1" customWidth="1"/>
    <col min="4599" max="4599" width="12.28515625" style="156" bestFit="1" customWidth="1"/>
    <col min="4600" max="4600" width="8.28515625" style="156" bestFit="1" customWidth="1"/>
    <col min="4601" max="4601" width="6.7109375" style="156" bestFit="1" customWidth="1"/>
    <col min="4602" max="4602" width="16.85546875" style="156" bestFit="1" customWidth="1"/>
    <col min="4603" max="4603" width="12" style="156" bestFit="1" customWidth="1"/>
    <col min="4604" max="4605" width="10.85546875" style="156" bestFit="1" customWidth="1"/>
    <col min="4606" max="4606" width="6.7109375" style="156" bestFit="1" customWidth="1"/>
    <col min="4607" max="4846" width="8.85546875" style="156"/>
    <col min="4847" max="4847" width="3.28515625" style="156" customWidth="1"/>
    <col min="4848" max="4848" width="4.42578125" style="156" bestFit="1" customWidth="1"/>
    <col min="4849" max="4849" width="20.85546875" style="156" customWidth="1"/>
    <col min="4850" max="4850" width="25.7109375" style="156" customWidth="1"/>
    <col min="4851" max="4851" width="14.28515625" style="156" bestFit="1" customWidth="1"/>
    <col min="4852" max="4852" width="12.140625" style="156" bestFit="1" customWidth="1"/>
    <col min="4853" max="4853" width="12.85546875" style="156" bestFit="1" customWidth="1"/>
    <col min="4854" max="4854" width="14.42578125" style="156" bestFit="1" customWidth="1"/>
    <col min="4855" max="4855" width="12.28515625" style="156" bestFit="1" customWidth="1"/>
    <col min="4856" max="4856" width="8.28515625" style="156" bestFit="1" customWidth="1"/>
    <col min="4857" max="4857" width="6.7109375" style="156" bestFit="1" customWidth="1"/>
    <col min="4858" max="4858" width="16.85546875" style="156" bestFit="1" customWidth="1"/>
    <col min="4859" max="4859" width="12" style="156" bestFit="1" customWidth="1"/>
    <col min="4860" max="4861" width="10.85546875" style="156" bestFit="1" customWidth="1"/>
    <col min="4862" max="4862" width="6.7109375" style="156" bestFit="1" customWidth="1"/>
    <col min="4863" max="5102" width="8.85546875" style="156"/>
    <col min="5103" max="5103" width="3.28515625" style="156" customWidth="1"/>
    <col min="5104" max="5104" width="4.42578125" style="156" bestFit="1" customWidth="1"/>
    <col min="5105" max="5105" width="20.85546875" style="156" customWidth="1"/>
    <col min="5106" max="5106" width="25.7109375" style="156" customWidth="1"/>
    <col min="5107" max="5107" width="14.28515625" style="156" bestFit="1" customWidth="1"/>
    <col min="5108" max="5108" width="12.140625" style="156" bestFit="1" customWidth="1"/>
    <col min="5109" max="5109" width="12.85546875" style="156" bestFit="1" customWidth="1"/>
    <col min="5110" max="5110" width="14.42578125" style="156" bestFit="1" customWidth="1"/>
    <col min="5111" max="5111" width="12.28515625" style="156" bestFit="1" customWidth="1"/>
    <col min="5112" max="5112" width="8.28515625" style="156" bestFit="1" customWidth="1"/>
    <col min="5113" max="5113" width="6.7109375" style="156" bestFit="1" customWidth="1"/>
    <col min="5114" max="5114" width="16.85546875" style="156" bestFit="1" customWidth="1"/>
    <col min="5115" max="5115" width="12" style="156" bestFit="1" customWidth="1"/>
    <col min="5116" max="5117" width="10.85546875" style="156" bestFit="1" customWidth="1"/>
    <col min="5118" max="5118" width="6.7109375" style="156" bestFit="1" customWidth="1"/>
    <col min="5119" max="5358" width="8.85546875" style="156"/>
    <col min="5359" max="5359" width="3.28515625" style="156" customWidth="1"/>
    <col min="5360" max="5360" width="4.42578125" style="156" bestFit="1" customWidth="1"/>
    <col min="5361" max="5361" width="20.85546875" style="156" customWidth="1"/>
    <col min="5362" max="5362" width="25.7109375" style="156" customWidth="1"/>
    <col min="5363" max="5363" width="14.28515625" style="156" bestFit="1" customWidth="1"/>
    <col min="5364" max="5364" width="12.140625" style="156" bestFit="1" customWidth="1"/>
    <col min="5365" max="5365" width="12.85546875" style="156" bestFit="1" customWidth="1"/>
    <col min="5366" max="5366" width="14.42578125" style="156" bestFit="1" customWidth="1"/>
    <col min="5367" max="5367" width="12.28515625" style="156" bestFit="1" customWidth="1"/>
    <col min="5368" max="5368" width="8.28515625" style="156" bestFit="1" customWidth="1"/>
    <col min="5369" max="5369" width="6.7109375" style="156" bestFit="1" customWidth="1"/>
    <col min="5370" max="5370" width="16.85546875" style="156" bestFit="1" customWidth="1"/>
    <col min="5371" max="5371" width="12" style="156" bestFit="1" customWidth="1"/>
    <col min="5372" max="5373" width="10.85546875" style="156" bestFit="1" customWidth="1"/>
    <col min="5374" max="5374" width="6.7109375" style="156" bestFit="1" customWidth="1"/>
    <col min="5375" max="5614" width="8.85546875" style="156"/>
    <col min="5615" max="5615" width="3.28515625" style="156" customWidth="1"/>
    <col min="5616" max="5616" width="4.42578125" style="156" bestFit="1" customWidth="1"/>
    <col min="5617" max="5617" width="20.85546875" style="156" customWidth="1"/>
    <col min="5618" max="5618" width="25.7109375" style="156" customWidth="1"/>
    <col min="5619" max="5619" width="14.28515625" style="156" bestFit="1" customWidth="1"/>
    <col min="5620" max="5620" width="12.140625" style="156" bestFit="1" customWidth="1"/>
    <col min="5621" max="5621" width="12.85546875" style="156" bestFit="1" customWidth="1"/>
    <col min="5622" max="5622" width="14.42578125" style="156" bestFit="1" customWidth="1"/>
    <col min="5623" max="5623" width="12.28515625" style="156" bestFit="1" customWidth="1"/>
    <col min="5624" max="5624" width="8.28515625" style="156" bestFit="1" customWidth="1"/>
    <col min="5625" max="5625" width="6.7109375" style="156" bestFit="1" customWidth="1"/>
    <col min="5626" max="5626" width="16.85546875" style="156" bestFit="1" customWidth="1"/>
    <col min="5627" max="5627" width="12" style="156" bestFit="1" customWidth="1"/>
    <col min="5628" max="5629" width="10.85546875" style="156" bestFit="1" customWidth="1"/>
    <col min="5630" max="5630" width="6.7109375" style="156" bestFit="1" customWidth="1"/>
    <col min="5631" max="5870" width="8.85546875" style="156"/>
    <col min="5871" max="5871" width="3.28515625" style="156" customWidth="1"/>
    <col min="5872" max="5872" width="4.42578125" style="156" bestFit="1" customWidth="1"/>
    <col min="5873" max="5873" width="20.85546875" style="156" customWidth="1"/>
    <col min="5874" max="5874" width="25.7109375" style="156" customWidth="1"/>
    <col min="5875" max="5875" width="14.28515625" style="156" bestFit="1" customWidth="1"/>
    <col min="5876" max="5876" width="12.140625" style="156" bestFit="1" customWidth="1"/>
    <col min="5877" max="5877" width="12.85546875" style="156" bestFit="1" customWidth="1"/>
    <col min="5878" max="5878" width="14.42578125" style="156" bestFit="1" customWidth="1"/>
    <col min="5879" max="5879" width="12.28515625" style="156" bestFit="1" customWidth="1"/>
    <col min="5880" max="5880" width="8.28515625" style="156" bestFit="1" customWidth="1"/>
    <col min="5881" max="5881" width="6.7109375" style="156" bestFit="1" customWidth="1"/>
    <col min="5882" max="5882" width="16.85546875" style="156" bestFit="1" customWidth="1"/>
    <col min="5883" max="5883" width="12" style="156" bestFit="1" customWidth="1"/>
    <col min="5884" max="5885" width="10.85546875" style="156" bestFit="1" customWidth="1"/>
    <col min="5886" max="5886" width="6.7109375" style="156" bestFit="1" customWidth="1"/>
    <col min="5887" max="6126" width="8.85546875" style="156"/>
    <col min="6127" max="6127" width="3.28515625" style="156" customWidth="1"/>
    <col min="6128" max="6128" width="4.42578125" style="156" bestFit="1" customWidth="1"/>
    <col min="6129" max="6129" width="20.85546875" style="156" customWidth="1"/>
    <col min="6130" max="6130" width="25.7109375" style="156" customWidth="1"/>
    <col min="6131" max="6131" width="14.28515625" style="156" bestFit="1" customWidth="1"/>
    <col min="6132" max="6132" width="12.140625" style="156" bestFit="1" customWidth="1"/>
    <col min="6133" max="6133" width="12.85546875" style="156" bestFit="1" customWidth="1"/>
    <col min="6134" max="6134" width="14.42578125" style="156" bestFit="1" customWidth="1"/>
    <col min="6135" max="6135" width="12.28515625" style="156" bestFit="1" customWidth="1"/>
    <col min="6136" max="6136" width="8.28515625" style="156" bestFit="1" customWidth="1"/>
    <col min="6137" max="6137" width="6.7109375" style="156" bestFit="1" customWidth="1"/>
    <col min="6138" max="6138" width="16.85546875" style="156" bestFit="1" customWidth="1"/>
    <col min="6139" max="6139" width="12" style="156" bestFit="1" customWidth="1"/>
    <col min="6140" max="6141" width="10.85546875" style="156" bestFit="1" customWidth="1"/>
    <col min="6142" max="6142" width="6.7109375" style="156" bestFit="1" customWidth="1"/>
    <col min="6143" max="6382" width="8.85546875" style="156"/>
    <col min="6383" max="6383" width="3.28515625" style="156" customWidth="1"/>
    <col min="6384" max="6384" width="4.42578125" style="156" bestFit="1" customWidth="1"/>
    <col min="6385" max="6385" width="20.85546875" style="156" customWidth="1"/>
    <col min="6386" max="6386" width="25.7109375" style="156" customWidth="1"/>
    <col min="6387" max="6387" width="14.28515625" style="156" bestFit="1" customWidth="1"/>
    <col min="6388" max="6388" width="12.140625" style="156" bestFit="1" customWidth="1"/>
    <col min="6389" max="6389" width="12.85546875" style="156" bestFit="1" customWidth="1"/>
    <col min="6390" max="6390" width="14.42578125" style="156" bestFit="1" customWidth="1"/>
    <col min="6391" max="6391" width="12.28515625" style="156" bestFit="1" customWidth="1"/>
    <col min="6392" max="6392" width="8.28515625" style="156" bestFit="1" customWidth="1"/>
    <col min="6393" max="6393" width="6.7109375" style="156" bestFit="1" customWidth="1"/>
    <col min="6394" max="6394" width="16.85546875" style="156" bestFit="1" customWidth="1"/>
    <col min="6395" max="6395" width="12" style="156" bestFit="1" customWidth="1"/>
    <col min="6396" max="6397" width="10.85546875" style="156" bestFit="1" customWidth="1"/>
    <col min="6398" max="6398" width="6.7109375" style="156" bestFit="1" customWidth="1"/>
    <col min="6399" max="6638" width="8.85546875" style="156"/>
    <col min="6639" max="6639" width="3.28515625" style="156" customWidth="1"/>
    <col min="6640" max="6640" width="4.42578125" style="156" bestFit="1" customWidth="1"/>
    <col min="6641" max="6641" width="20.85546875" style="156" customWidth="1"/>
    <col min="6642" max="6642" width="25.7109375" style="156" customWidth="1"/>
    <col min="6643" max="6643" width="14.28515625" style="156" bestFit="1" customWidth="1"/>
    <col min="6644" max="6644" width="12.140625" style="156" bestFit="1" customWidth="1"/>
    <col min="6645" max="6645" width="12.85546875" style="156" bestFit="1" customWidth="1"/>
    <col min="6646" max="6646" width="14.42578125" style="156" bestFit="1" customWidth="1"/>
    <col min="6647" max="6647" width="12.28515625" style="156" bestFit="1" customWidth="1"/>
    <col min="6648" max="6648" width="8.28515625" style="156" bestFit="1" customWidth="1"/>
    <col min="6649" max="6649" width="6.7109375" style="156" bestFit="1" customWidth="1"/>
    <col min="6650" max="6650" width="16.85546875" style="156" bestFit="1" customWidth="1"/>
    <col min="6651" max="6651" width="12" style="156" bestFit="1" customWidth="1"/>
    <col min="6652" max="6653" width="10.85546875" style="156" bestFit="1" customWidth="1"/>
    <col min="6654" max="6654" width="6.7109375" style="156" bestFit="1" customWidth="1"/>
    <col min="6655" max="6894" width="8.85546875" style="156"/>
    <col min="6895" max="6895" width="3.28515625" style="156" customWidth="1"/>
    <col min="6896" max="6896" width="4.42578125" style="156" bestFit="1" customWidth="1"/>
    <col min="6897" max="6897" width="20.85546875" style="156" customWidth="1"/>
    <col min="6898" max="6898" width="25.7109375" style="156" customWidth="1"/>
    <col min="6899" max="6899" width="14.28515625" style="156" bestFit="1" customWidth="1"/>
    <col min="6900" max="6900" width="12.140625" style="156" bestFit="1" customWidth="1"/>
    <col min="6901" max="6901" width="12.85546875" style="156" bestFit="1" customWidth="1"/>
    <col min="6902" max="6902" width="14.42578125" style="156" bestFit="1" customWidth="1"/>
    <col min="6903" max="6903" width="12.28515625" style="156" bestFit="1" customWidth="1"/>
    <col min="6904" max="6904" width="8.28515625" style="156" bestFit="1" customWidth="1"/>
    <col min="6905" max="6905" width="6.7109375" style="156" bestFit="1" customWidth="1"/>
    <col min="6906" max="6906" width="16.85546875" style="156" bestFit="1" customWidth="1"/>
    <col min="6907" max="6907" width="12" style="156" bestFit="1" customWidth="1"/>
    <col min="6908" max="6909" width="10.85546875" style="156" bestFit="1" customWidth="1"/>
    <col min="6910" max="6910" width="6.7109375" style="156" bestFit="1" customWidth="1"/>
    <col min="6911" max="7150" width="8.85546875" style="156"/>
    <col min="7151" max="7151" width="3.28515625" style="156" customWidth="1"/>
    <col min="7152" max="7152" width="4.42578125" style="156" bestFit="1" customWidth="1"/>
    <col min="7153" max="7153" width="20.85546875" style="156" customWidth="1"/>
    <col min="7154" max="7154" width="25.7109375" style="156" customWidth="1"/>
    <col min="7155" max="7155" width="14.28515625" style="156" bestFit="1" customWidth="1"/>
    <col min="7156" max="7156" width="12.140625" style="156" bestFit="1" customWidth="1"/>
    <col min="7157" max="7157" width="12.85546875" style="156" bestFit="1" customWidth="1"/>
    <col min="7158" max="7158" width="14.42578125" style="156" bestFit="1" customWidth="1"/>
    <col min="7159" max="7159" width="12.28515625" style="156" bestFit="1" customWidth="1"/>
    <col min="7160" max="7160" width="8.28515625" style="156" bestFit="1" customWidth="1"/>
    <col min="7161" max="7161" width="6.7109375" style="156" bestFit="1" customWidth="1"/>
    <col min="7162" max="7162" width="16.85546875" style="156" bestFit="1" customWidth="1"/>
    <col min="7163" max="7163" width="12" style="156" bestFit="1" customWidth="1"/>
    <col min="7164" max="7165" width="10.85546875" style="156" bestFit="1" customWidth="1"/>
    <col min="7166" max="7166" width="6.7109375" style="156" bestFit="1" customWidth="1"/>
    <col min="7167" max="7406" width="8.85546875" style="156"/>
    <col min="7407" max="7407" width="3.28515625" style="156" customWidth="1"/>
    <col min="7408" max="7408" width="4.42578125" style="156" bestFit="1" customWidth="1"/>
    <col min="7409" max="7409" width="20.85546875" style="156" customWidth="1"/>
    <col min="7410" max="7410" width="25.7109375" style="156" customWidth="1"/>
    <col min="7411" max="7411" width="14.28515625" style="156" bestFit="1" customWidth="1"/>
    <col min="7412" max="7412" width="12.140625" style="156" bestFit="1" customWidth="1"/>
    <col min="7413" max="7413" width="12.85546875" style="156" bestFit="1" customWidth="1"/>
    <col min="7414" max="7414" width="14.42578125" style="156" bestFit="1" customWidth="1"/>
    <col min="7415" max="7415" width="12.28515625" style="156" bestFit="1" customWidth="1"/>
    <col min="7416" max="7416" width="8.28515625" style="156" bestFit="1" customWidth="1"/>
    <col min="7417" max="7417" width="6.7109375" style="156" bestFit="1" customWidth="1"/>
    <col min="7418" max="7418" width="16.85546875" style="156" bestFit="1" customWidth="1"/>
    <col min="7419" max="7419" width="12" style="156" bestFit="1" customWidth="1"/>
    <col min="7420" max="7421" width="10.85546875" style="156" bestFit="1" customWidth="1"/>
    <col min="7422" max="7422" width="6.7109375" style="156" bestFit="1" customWidth="1"/>
    <col min="7423" max="7662" width="8.85546875" style="156"/>
    <col min="7663" max="7663" width="3.28515625" style="156" customWidth="1"/>
    <col min="7664" max="7664" width="4.42578125" style="156" bestFit="1" customWidth="1"/>
    <col min="7665" max="7665" width="20.85546875" style="156" customWidth="1"/>
    <col min="7666" max="7666" width="25.7109375" style="156" customWidth="1"/>
    <col min="7667" max="7667" width="14.28515625" style="156" bestFit="1" customWidth="1"/>
    <col min="7668" max="7668" width="12.140625" style="156" bestFit="1" customWidth="1"/>
    <col min="7669" max="7669" width="12.85546875" style="156" bestFit="1" customWidth="1"/>
    <col min="7670" max="7670" width="14.42578125" style="156" bestFit="1" customWidth="1"/>
    <col min="7671" max="7671" width="12.28515625" style="156" bestFit="1" customWidth="1"/>
    <col min="7672" max="7672" width="8.28515625" style="156" bestFit="1" customWidth="1"/>
    <col min="7673" max="7673" width="6.7109375" style="156" bestFit="1" customWidth="1"/>
    <col min="7674" max="7674" width="16.85546875" style="156" bestFit="1" customWidth="1"/>
    <col min="7675" max="7675" width="12" style="156" bestFit="1" customWidth="1"/>
    <col min="7676" max="7677" width="10.85546875" style="156" bestFit="1" customWidth="1"/>
    <col min="7678" max="7678" width="6.7109375" style="156" bestFit="1" customWidth="1"/>
    <col min="7679" max="7918" width="8.85546875" style="156"/>
    <col min="7919" max="7919" width="3.28515625" style="156" customWidth="1"/>
    <col min="7920" max="7920" width="4.42578125" style="156" bestFit="1" customWidth="1"/>
    <col min="7921" max="7921" width="20.85546875" style="156" customWidth="1"/>
    <col min="7922" max="7922" width="25.7109375" style="156" customWidth="1"/>
    <col min="7923" max="7923" width="14.28515625" style="156" bestFit="1" customWidth="1"/>
    <col min="7924" max="7924" width="12.140625" style="156" bestFit="1" customWidth="1"/>
    <col min="7925" max="7925" width="12.85546875" style="156" bestFit="1" customWidth="1"/>
    <col min="7926" max="7926" width="14.42578125" style="156" bestFit="1" customWidth="1"/>
    <col min="7927" max="7927" width="12.28515625" style="156" bestFit="1" customWidth="1"/>
    <col min="7928" max="7928" width="8.28515625" style="156" bestFit="1" customWidth="1"/>
    <col min="7929" max="7929" width="6.7109375" style="156" bestFit="1" customWidth="1"/>
    <col min="7930" max="7930" width="16.85546875" style="156" bestFit="1" customWidth="1"/>
    <col min="7931" max="7931" width="12" style="156" bestFit="1" customWidth="1"/>
    <col min="7932" max="7933" width="10.85546875" style="156" bestFit="1" customWidth="1"/>
    <col min="7934" max="7934" width="6.7109375" style="156" bestFit="1" customWidth="1"/>
    <col min="7935" max="8174" width="8.85546875" style="156"/>
    <col min="8175" max="8175" width="3.28515625" style="156" customWidth="1"/>
    <col min="8176" max="8176" width="4.42578125" style="156" bestFit="1" customWidth="1"/>
    <col min="8177" max="8177" width="20.85546875" style="156" customWidth="1"/>
    <col min="8178" max="8178" width="25.7109375" style="156" customWidth="1"/>
    <col min="8179" max="8179" width="14.28515625" style="156" bestFit="1" customWidth="1"/>
    <col min="8180" max="8180" width="12.140625" style="156" bestFit="1" customWidth="1"/>
    <col min="8181" max="8181" width="12.85546875" style="156" bestFit="1" customWidth="1"/>
    <col min="8182" max="8182" width="14.42578125" style="156" bestFit="1" customWidth="1"/>
    <col min="8183" max="8183" width="12.28515625" style="156" bestFit="1" customWidth="1"/>
    <col min="8184" max="8184" width="8.28515625" style="156" bestFit="1" customWidth="1"/>
    <col min="8185" max="8185" width="6.7109375" style="156" bestFit="1" customWidth="1"/>
    <col min="8186" max="8186" width="16.85546875" style="156" bestFit="1" customWidth="1"/>
    <col min="8187" max="8187" width="12" style="156" bestFit="1" customWidth="1"/>
    <col min="8188" max="8189" width="10.85546875" style="156" bestFit="1" customWidth="1"/>
    <col min="8190" max="8190" width="6.7109375" style="156" bestFit="1" customWidth="1"/>
    <col min="8191" max="8430" width="8.85546875" style="156"/>
    <col min="8431" max="8431" width="3.28515625" style="156" customWidth="1"/>
    <col min="8432" max="8432" width="4.42578125" style="156" bestFit="1" customWidth="1"/>
    <col min="8433" max="8433" width="20.85546875" style="156" customWidth="1"/>
    <col min="8434" max="8434" width="25.7109375" style="156" customWidth="1"/>
    <col min="8435" max="8435" width="14.28515625" style="156" bestFit="1" customWidth="1"/>
    <col min="8436" max="8436" width="12.140625" style="156" bestFit="1" customWidth="1"/>
    <col min="8437" max="8437" width="12.85546875" style="156" bestFit="1" customWidth="1"/>
    <col min="8438" max="8438" width="14.42578125" style="156" bestFit="1" customWidth="1"/>
    <col min="8439" max="8439" width="12.28515625" style="156" bestFit="1" customWidth="1"/>
    <col min="8440" max="8440" width="8.28515625" style="156" bestFit="1" customWidth="1"/>
    <col min="8441" max="8441" width="6.7109375" style="156" bestFit="1" customWidth="1"/>
    <col min="8442" max="8442" width="16.85546875" style="156" bestFit="1" customWidth="1"/>
    <col min="8443" max="8443" width="12" style="156" bestFit="1" customWidth="1"/>
    <col min="8444" max="8445" width="10.85546875" style="156" bestFit="1" customWidth="1"/>
    <col min="8446" max="8446" width="6.7109375" style="156" bestFit="1" customWidth="1"/>
    <col min="8447" max="8686" width="8.85546875" style="156"/>
    <col min="8687" max="8687" width="3.28515625" style="156" customWidth="1"/>
    <col min="8688" max="8688" width="4.42578125" style="156" bestFit="1" customWidth="1"/>
    <col min="8689" max="8689" width="20.85546875" style="156" customWidth="1"/>
    <col min="8690" max="8690" width="25.7109375" style="156" customWidth="1"/>
    <col min="8691" max="8691" width="14.28515625" style="156" bestFit="1" customWidth="1"/>
    <col min="8692" max="8692" width="12.140625" style="156" bestFit="1" customWidth="1"/>
    <col min="8693" max="8693" width="12.85546875" style="156" bestFit="1" customWidth="1"/>
    <col min="8694" max="8694" width="14.42578125" style="156" bestFit="1" customWidth="1"/>
    <col min="8695" max="8695" width="12.28515625" style="156" bestFit="1" customWidth="1"/>
    <col min="8696" max="8696" width="8.28515625" style="156" bestFit="1" customWidth="1"/>
    <col min="8697" max="8697" width="6.7109375" style="156" bestFit="1" customWidth="1"/>
    <col min="8698" max="8698" width="16.85546875" style="156" bestFit="1" customWidth="1"/>
    <col min="8699" max="8699" width="12" style="156" bestFit="1" customWidth="1"/>
    <col min="8700" max="8701" width="10.85546875" style="156" bestFit="1" customWidth="1"/>
    <col min="8702" max="8702" width="6.7109375" style="156" bestFit="1" customWidth="1"/>
    <col min="8703" max="8942" width="8.85546875" style="156"/>
    <col min="8943" max="8943" width="3.28515625" style="156" customWidth="1"/>
    <col min="8944" max="8944" width="4.42578125" style="156" bestFit="1" customWidth="1"/>
    <col min="8945" max="8945" width="20.85546875" style="156" customWidth="1"/>
    <col min="8946" max="8946" width="25.7109375" style="156" customWidth="1"/>
    <col min="8947" max="8947" width="14.28515625" style="156" bestFit="1" customWidth="1"/>
    <col min="8948" max="8948" width="12.140625" style="156" bestFit="1" customWidth="1"/>
    <col min="8949" max="8949" width="12.85546875" style="156" bestFit="1" customWidth="1"/>
    <col min="8950" max="8950" width="14.42578125" style="156" bestFit="1" customWidth="1"/>
    <col min="8951" max="8951" width="12.28515625" style="156" bestFit="1" customWidth="1"/>
    <col min="8952" max="8952" width="8.28515625" style="156" bestFit="1" customWidth="1"/>
    <col min="8953" max="8953" width="6.7109375" style="156" bestFit="1" customWidth="1"/>
    <col min="8954" max="8954" width="16.85546875" style="156" bestFit="1" customWidth="1"/>
    <col min="8955" max="8955" width="12" style="156" bestFit="1" customWidth="1"/>
    <col min="8956" max="8957" width="10.85546875" style="156" bestFit="1" customWidth="1"/>
    <col min="8958" max="8958" width="6.7109375" style="156" bestFit="1" customWidth="1"/>
    <col min="8959" max="9198" width="8.85546875" style="156"/>
    <col min="9199" max="9199" width="3.28515625" style="156" customWidth="1"/>
    <col min="9200" max="9200" width="4.42578125" style="156" bestFit="1" customWidth="1"/>
    <col min="9201" max="9201" width="20.85546875" style="156" customWidth="1"/>
    <col min="9202" max="9202" width="25.7109375" style="156" customWidth="1"/>
    <col min="9203" max="9203" width="14.28515625" style="156" bestFit="1" customWidth="1"/>
    <col min="9204" max="9204" width="12.140625" style="156" bestFit="1" customWidth="1"/>
    <col min="9205" max="9205" width="12.85546875" style="156" bestFit="1" customWidth="1"/>
    <col min="9206" max="9206" width="14.42578125" style="156" bestFit="1" customWidth="1"/>
    <col min="9207" max="9207" width="12.28515625" style="156" bestFit="1" customWidth="1"/>
    <col min="9208" max="9208" width="8.28515625" style="156" bestFit="1" customWidth="1"/>
    <col min="9209" max="9209" width="6.7109375" style="156" bestFit="1" customWidth="1"/>
    <col min="9210" max="9210" width="16.85546875" style="156" bestFit="1" customWidth="1"/>
    <col min="9211" max="9211" width="12" style="156" bestFit="1" customWidth="1"/>
    <col min="9212" max="9213" width="10.85546875" style="156" bestFit="1" customWidth="1"/>
    <col min="9214" max="9214" width="6.7109375" style="156" bestFit="1" customWidth="1"/>
    <col min="9215" max="9454" width="8.85546875" style="156"/>
    <col min="9455" max="9455" width="3.28515625" style="156" customWidth="1"/>
    <col min="9456" max="9456" width="4.42578125" style="156" bestFit="1" customWidth="1"/>
    <col min="9457" max="9457" width="20.85546875" style="156" customWidth="1"/>
    <col min="9458" max="9458" width="25.7109375" style="156" customWidth="1"/>
    <col min="9459" max="9459" width="14.28515625" style="156" bestFit="1" customWidth="1"/>
    <col min="9460" max="9460" width="12.140625" style="156" bestFit="1" customWidth="1"/>
    <col min="9461" max="9461" width="12.85546875" style="156" bestFit="1" customWidth="1"/>
    <col min="9462" max="9462" width="14.42578125" style="156" bestFit="1" customWidth="1"/>
    <col min="9463" max="9463" width="12.28515625" style="156" bestFit="1" customWidth="1"/>
    <col min="9464" max="9464" width="8.28515625" style="156" bestFit="1" customWidth="1"/>
    <col min="9465" max="9465" width="6.7109375" style="156" bestFit="1" customWidth="1"/>
    <col min="9466" max="9466" width="16.85546875" style="156" bestFit="1" customWidth="1"/>
    <col min="9467" max="9467" width="12" style="156" bestFit="1" customWidth="1"/>
    <col min="9468" max="9469" width="10.85546875" style="156" bestFit="1" customWidth="1"/>
    <col min="9470" max="9470" width="6.7109375" style="156" bestFit="1" customWidth="1"/>
    <col min="9471" max="9710" width="8.85546875" style="156"/>
    <col min="9711" max="9711" width="3.28515625" style="156" customWidth="1"/>
    <col min="9712" max="9712" width="4.42578125" style="156" bestFit="1" customWidth="1"/>
    <col min="9713" max="9713" width="20.85546875" style="156" customWidth="1"/>
    <col min="9714" max="9714" width="25.7109375" style="156" customWidth="1"/>
    <col min="9715" max="9715" width="14.28515625" style="156" bestFit="1" customWidth="1"/>
    <col min="9716" max="9716" width="12.140625" style="156" bestFit="1" customWidth="1"/>
    <col min="9717" max="9717" width="12.85546875" style="156" bestFit="1" customWidth="1"/>
    <col min="9718" max="9718" width="14.42578125" style="156" bestFit="1" customWidth="1"/>
    <col min="9719" max="9719" width="12.28515625" style="156" bestFit="1" customWidth="1"/>
    <col min="9720" max="9720" width="8.28515625" style="156" bestFit="1" customWidth="1"/>
    <col min="9721" max="9721" width="6.7109375" style="156" bestFit="1" customWidth="1"/>
    <col min="9722" max="9722" width="16.85546875" style="156" bestFit="1" customWidth="1"/>
    <col min="9723" max="9723" width="12" style="156" bestFit="1" customWidth="1"/>
    <col min="9724" max="9725" width="10.85546875" style="156" bestFit="1" customWidth="1"/>
    <col min="9726" max="9726" width="6.7109375" style="156" bestFit="1" customWidth="1"/>
    <col min="9727" max="9966" width="8.85546875" style="156"/>
    <col min="9967" max="9967" width="3.28515625" style="156" customWidth="1"/>
    <col min="9968" max="9968" width="4.42578125" style="156" bestFit="1" customWidth="1"/>
    <col min="9969" max="9969" width="20.85546875" style="156" customWidth="1"/>
    <col min="9970" max="9970" width="25.7109375" style="156" customWidth="1"/>
    <col min="9971" max="9971" width="14.28515625" style="156" bestFit="1" customWidth="1"/>
    <col min="9972" max="9972" width="12.140625" style="156" bestFit="1" customWidth="1"/>
    <col min="9973" max="9973" width="12.85546875" style="156" bestFit="1" customWidth="1"/>
    <col min="9974" max="9974" width="14.42578125" style="156" bestFit="1" customWidth="1"/>
    <col min="9975" max="9975" width="12.28515625" style="156" bestFit="1" customWidth="1"/>
    <col min="9976" max="9976" width="8.28515625" style="156" bestFit="1" customWidth="1"/>
    <col min="9977" max="9977" width="6.7109375" style="156" bestFit="1" customWidth="1"/>
    <col min="9978" max="9978" width="16.85546875" style="156" bestFit="1" customWidth="1"/>
    <col min="9979" max="9979" width="12" style="156" bestFit="1" customWidth="1"/>
    <col min="9980" max="9981" width="10.85546875" style="156" bestFit="1" customWidth="1"/>
    <col min="9982" max="9982" width="6.7109375" style="156" bestFit="1" customWidth="1"/>
    <col min="9983" max="10222" width="8.85546875" style="156"/>
    <col min="10223" max="10223" width="3.28515625" style="156" customWidth="1"/>
    <col min="10224" max="10224" width="4.42578125" style="156" bestFit="1" customWidth="1"/>
    <col min="10225" max="10225" width="20.85546875" style="156" customWidth="1"/>
    <col min="10226" max="10226" width="25.7109375" style="156" customWidth="1"/>
    <col min="10227" max="10227" width="14.28515625" style="156" bestFit="1" customWidth="1"/>
    <col min="10228" max="10228" width="12.140625" style="156" bestFit="1" customWidth="1"/>
    <col min="10229" max="10229" width="12.85546875" style="156" bestFit="1" customWidth="1"/>
    <col min="10230" max="10230" width="14.42578125" style="156" bestFit="1" customWidth="1"/>
    <col min="10231" max="10231" width="12.28515625" style="156" bestFit="1" customWidth="1"/>
    <col min="10232" max="10232" width="8.28515625" style="156" bestFit="1" customWidth="1"/>
    <col min="10233" max="10233" width="6.7109375" style="156" bestFit="1" customWidth="1"/>
    <col min="10234" max="10234" width="16.85546875" style="156" bestFit="1" customWidth="1"/>
    <col min="10235" max="10235" width="12" style="156" bestFit="1" customWidth="1"/>
    <col min="10236" max="10237" width="10.85546875" style="156" bestFit="1" customWidth="1"/>
    <col min="10238" max="10238" width="6.7109375" style="156" bestFit="1" customWidth="1"/>
    <col min="10239" max="10478" width="8.85546875" style="156"/>
    <col min="10479" max="10479" width="3.28515625" style="156" customWidth="1"/>
    <col min="10480" max="10480" width="4.42578125" style="156" bestFit="1" customWidth="1"/>
    <col min="10481" max="10481" width="20.85546875" style="156" customWidth="1"/>
    <col min="10482" max="10482" width="25.7109375" style="156" customWidth="1"/>
    <col min="10483" max="10483" width="14.28515625" style="156" bestFit="1" customWidth="1"/>
    <col min="10484" max="10484" width="12.140625" style="156" bestFit="1" customWidth="1"/>
    <col min="10485" max="10485" width="12.85546875" style="156" bestFit="1" customWidth="1"/>
    <col min="10486" max="10486" width="14.42578125" style="156" bestFit="1" customWidth="1"/>
    <col min="10487" max="10487" width="12.28515625" style="156" bestFit="1" customWidth="1"/>
    <col min="10488" max="10488" width="8.28515625" style="156" bestFit="1" customWidth="1"/>
    <col min="10489" max="10489" width="6.7109375" style="156" bestFit="1" customWidth="1"/>
    <col min="10490" max="10490" width="16.85546875" style="156" bestFit="1" customWidth="1"/>
    <col min="10491" max="10491" width="12" style="156" bestFit="1" customWidth="1"/>
    <col min="10492" max="10493" width="10.85546875" style="156" bestFit="1" customWidth="1"/>
    <col min="10494" max="10494" width="6.7109375" style="156" bestFit="1" customWidth="1"/>
    <col min="10495" max="10734" width="8.85546875" style="156"/>
    <col min="10735" max="10735" width="3.28515625" style="156" customWidth="1"/>
    <col min="10736" max="10736" width="4.42578125" style="156" bestFit="1" customWidth="1"/>
    <col min="10737" max="10737" width="20.85546875" style="156" customWidth="1"/>
    <col min="10738" max="10738" width="25.7109375" style="156" customWidth="1"/>
    <col min="10739" max="10739" width="14.28515625" style="156" bestFit="1" customWidth="1"/>
    <col min="10740" max="10740" width="12.140625" style="156" bestFit="1" customWidth="1"/>
    <col min="10741" max="10741" width="12.85546875" style="156" bestFit="1" customWidth="1"/>
    <col min="10742" max="10742" width="14.42578125" style="156" bestFit="1" customWidth="1"/>
    <col min="10743" max="10743" width="12.28515625" style="156" bestFit="1" customWidth="1"/>
    <col min="10744" max="10744" width="8.28515625" style="156" bestFit="1" customWidth="1"/>
    <col min="10745" max="10745" width="6.7109375" style="156" bestFit="1" customWidth="1"/>
    <col min="10746" max="10746" width="16.85546875" style="156" bestFit="1" customWidth="1"/>
    <col min="10747" max="10747" width="12" style="156" bestFit="1" customWidth="1"/>
    <col min="10748" max="10749" width="10.85546875" style="156" bestFit="1" customWidth="1"/>
    <col min="10750" max="10750" width="6.7109375" style="156" bestFit="1" customWidth="1"/>
    <col min="10751" max="10990" width="8.85546875" style="156"/>
    <col min="10991" max="10991" width="3.28515625" style="156" customWidth="1"/>
    <col min="10992" max="10992" width="4.42578125" style="156" bestFit="1" customWidth="1"/>
    <col min="10993" max="10993" width="20.85546875" style="156" customWidth="1"/>
    <col min="10994" max="10994" width="25.7109375" style="156" customWidth="1"/>
    <col min="10995" max="10995" width="14.28515625" style="156" bestFit="1" customWidth="1"/>
    <col min="10996" max="10996" width="12.140625" style="156" bestFit="1" customWidth="1"/>
    <col min="10997" max="10997" width="12.85546875" style="156" bestFit="1" customWidth="1"/>
    <col min="10998" max="10998" width="14.42578125" style="156" bestFit="1" customWidth="1"/>
    <col min="10999" max="10999" width="12.28515625" style="156" bestFit="1" customWidth="1"/>
    <col min="11000" max="11000" width="8.28515625" style="156" bestFit="1" customWidth="1"/>
    <col min="11001" max="11001" width="6.7109375" style="156" bestFit="1" customWidth="1"/>
    <col min="11002" max="11002" width="16.85546875" style="156" bestFit="1" customWidth="1"/>
    <col min="11003" max="11003" width="12" style="156" bestFit="1" customWidth="1"/>
    <col min="11004" max="11005" width="10.85546875" style="156" bestFit="1" customWidth="1"/>
    <col min="11006" max="11006" width="6.7109375" style="156" bestFit="1" customWidth="1"/>
    <col min="11007" max="11246" width="8.85546875" style="156"/>
    <col min="11247" max="11247" width="3.28515625" style="156" customWidth="1"/>
    <col min="11248" max="11248" width="4.42578125" style="156" bestFit="1" customWidth="1"/>
    <col min="11249" max="11249" width="20.85546875" style="156" customWidth="1"/>
    <col min="11250" max="11250" width="25.7109375" style="156" customWidth="1"/>
    <col min="11251" max="11251" width="14.28515625" style="156" bestFit="1" customWidth="1"/>
    <col min="11252" max="11252" width="12.140625" style="156" bestFit="1" customWidth="1"/>
    <col min="11253" max="11253" width="12.85546875" style="156" bestFit="1" customWidth="1"/>
    <col min="11254" max="11254" width="14.42578125" style="156" bestFit="1" customWidth="1"/>
    <col min="11255" max="11255" width="12.28515625" style="156" bestFit="1" customWidth="1"/>
    <col min="11256" max="11256" width="8.28515625" style="156" bestFit="1" customWidth="1"/>
    <col min="11257" max="11257" width="6.7109375" style="156" bestFit="1" customWidth="1"/>
    <col min="11258" max="11258" width="16.85546875" style="156" bestFit="1" customWidth="1"/>
    <col min="11259" max="11259" width="12" style="156" bestFit="1" customWidth="1"/>
    <col min="11260" max="11261" width="10.85546875" style="156" bestFit="1" customWidth="1"/>
    <col min="11262" max="11262" width="6.7109375" style="156" bestFit="1" customWidth="1"/>
    <col min="11263" max="11502" width="8.85546875" style="156"/>
    <col min="11503" max="11503" width="3.28515625" style="156" customWidth="1"/>
    <col min="11504" max="11504" width="4.42578125" style="156" bestFit="1" customWidth="1"/>
    <col min="11505" max="11505" width="20.85546875" style="156" customWidth="1"/>
    <col min="11506" max="11506" width="25.7109375" style="156" customWidth="1"/>
    <col min="11507" max="11507" width="14.28515625" style="156" bestFit="1" customWidth="1"/>
    <col min="11508" max="11508" width="12.140625" style="156" bestFit="1" customWidth="1"/>
    <col min="11509" max="11509" width="12.85546875" style="156" bestFit="1" customWidth="1"/>
    <col min="11510" max="11510" width="14.42578125" style="156" bestFit="1" customWidth="1"/>
    <col min="11511" max="11511" width="12.28515625" style="156" bestFit="1" customWidth="1"/>
    <col min="11512" max="11512" width="8.28515625" style="156" bestFit="1" customWidth="1"/>
    <col min="11513" max="11513" width="6.7109375" style="156" bestFit="1" customWidth="1"/>
    <col min="11514" max="11514" width="16.85546875" style="156" bestFit="1" customWidth="1"/>
    <col min="11515" max="11515" width="12" style="156" bestFit="1" customWidth="1"/>
    <col min="11516" max="11517" width="10.85546875" style="156" bestFit="1" customWidth="1"/>
    <col min="11518" max="11518" width="6.7109375" style="156" bestFit="1" customWidth="1"/>
    <col min="11519" max="11758" width="8.85546875" style="156"/>
    <col min="11759" max="11759" width="3.28515625" style="156" customWidth="1"/>
    <col min="11760" max="11760" width="4.42578125" style="156" bestFit="1" customWidth="1"/>
    <col min="11761" max="11761" width="20.85546875" style="156" customWidth="1"/>
    <col min="11762" max="11762" width="25.7109375" style="156" customWidth="1"/>
    <col min="11763" max="11763" width="14.28515625" style="156" bestFit="1" customWidth="1"/>
    <col min="11764" max="11764" width="12.140625" style="156" bestFit="1" customWidth="1"/>
    <col min="11765" max="11765" width="12.85546875" style="156" bestFit="1" customWidth="1"/>
    <col min="11766" max="11766" width="14.42578125" style="156" bestFit="1" customWidth="1"/>
    <col min="11767" max="11767" width="12.28515625" style="156" bestFit="1" customWidth="1"/>
    <col min="11768" max="11768" width="8.28515625" style="156" bestFit="1" customWidth="1"/>
    <col min="11769" max="11769" width="6.7109375" style="156" bestFit="1" customWidth="1"/>
    <col min="11770" max="11770" width="16.85546875" style="156" bestFit="1" customWidth="1"/>
    <col min="11771" max="11771" width="12" style="156" bestFit="1" customWidth="1"/>
    <col min="11772" max="11773" width="10.85546875" style="156" bestFit="1" customWidth="1"/>
    <col min="11774" max="11774" width="6.7109375" style="156" bestFit="1" customWidth="1"/>
    <col min="11775" max="12014" width="8.85546875" style="156"/>
    <col min="12015" max="12015" width="3.28515625" style="156" customWidth="1"/>
    <col min="12016" max="12016" width="4.42578125" style="156" bestFit="1" customWidth="1"/>
    <col min="12017" max="12017" width="20.85546875" style="156" customWidth="1"/>
    <col min="12018" max="12018" width="25.7109375" style="156" customWidth="1"/>
    <col min="12019" max="12019" width="14.28515625" style="156" bestFit="1" customWidth="1"/>
    <col min="12020" max="12020" width="12.140625" style="156" bestFit="1" customWidth="1"/>
    <col min="12021" max="12021" width="12.85546875" style="156" bestFit="1" customWidth="1"/>
    <col min="12022" max="12022" width="14.42578125" style="156" bestFit="1" customWidth="1"/>
    <col min="12023" max="12023" width="12.28515625" style="156" bestFit="1" customWidth="1"/>
    <col min="12024" max="12024" width="8.28515625" style="156" bestFit="1" customWidth="1"/>
    <col min="12025" max="12025" width="6.7109375" style="156" bestFit="1" customWidth="1"/>
    <col min="12026" max="12026" width="16.85546875" style="156" bestFit="1" customWidth="1"/>
    <col min="12027" max="12027" width="12" style="156" bestFit="1" customWidth="1"/>
    <col min="12028" max="12029" width="10.85546875" style="156" bestFit="1" customWidth="1"/>
    <col min="12030" max="12030" width="6.7109375" style="156" bestFit="1" customWidth="1"/>
    <col min="12031" max="12270" width="8.85546875" style="156"/>
    <col min="12271" max="12271" width="3.28515625" style="156" customWidth="1"/>
    <col min="12272" max="12272" width="4.42578125" style="156" bestFit="1" customWidth="1"/>
    <col min="12273" max="12273" width="20.85546875" style="156" customWidth="1"/>
    <col min="12274" max="12274" width="25.7109375" style="156" customWidth="1"/>
    <col min="12275" max="12275" width="14.28515625" style="156" bestFit="1" customWidth="1"/>
    <col min="12276" max="12276" width="12.140625" style="156" bestFit="1" customWidth="1"/>
    <col min="12277" max="12277" width="12.85546875" style="156" bestFit="1" customWidth="1"/>
    <col min="12278" max="12278" width="14.42578125" style="156" bestFit="1" customWidth="1"/>
    <col min="12279" max="12279" width="12.28515625" style="156" bestFit="1" customWidth="1"/>
    <col min="12280" max="12280" width="8.28515625" style="156" bestFit="1" customWidth="1"/>
    <col min="12281" max="12281" width="6.7109375" style="156" bestFit="1" customWidth="1"/>
    <col min="12282" max="12282" width="16.85546875" style="156" bestFit="1" customWidth="1"/>
    <col min="12283" max="12283" width="12" style="156" bestFit="1" customWidth="1"/>
    <col min="12284" max="12285" width="10.85546875" style="156" bestFit="1" customWidth="1"/>
    <col min="12286" max="12286" width="6.7109375" style="156" bestFit="1" customWidth="1"/>
    <col min="12287" max="12526" width="8.85546875" style="156"/>
    <col min="12527" max="12527" width="3.28515625" style="156" customWidth="1"/>
    <col min="12528" max="12528" width="4.42578125" style="156" bestFit="1" customWidth="1"/>
    <col min="12529" max="12529" width="20.85546875" style="156" customWidth="1"/>
    <col min="12530" max="12530" width="25.7109375" style="156" customWidth="1"/>
    <col min="12531" max="12531" width="14.28515625" style="156" bestFit="1" customWidth="1"/>
    <col min="12532" max="12532" width="12.140625" style="156" bestFit="1" customWidth="1"/>
    <col min="12533" max="12533" width="12.85546875" style="156" bestFit="1" customWidth="1"/>
    <col min="12534" max="12534" width="14.42578125" style="156" bestFit="1" customWidth="1"/>
    <col min="12535" max="12535" width="12.28515625" style="156" bestFit="1" customWidth="1"/>
    <col min="12536" max="12536" width="8.28515625" style="156" bestFit="1" customWidth="1"/>
    <col min="12537" max="12537" width="6.7109375" style="156" bestFit="1" customWidth="1"/>
    <col min="12538" max="12538" width="16.85546875" style="156" bestFit="1" customWidth="1"/>
    <col min="12539" max="12539" width="12" style="156" bestFit="1" customWidth="1"/>
    <col min="12540" max="12541" width="10.85546875" style="156" bestFit="1" customWidth="1"/>
    <col min="12542" max="12542" width="6.7109375" style="156" bestFit="1" customWidth="1"/>
    <col min="12543" max="12782" width="8.85546875" style="156"/>
    <col min="12783" max="12783" width="3.28515625" style="156" customWidth="1"/>
    <col min="12784" max="12784" width="4.42578125" style="156" bestFit="1" customWidth="1"/>
    <col min="12785" max="12785" width="20.85546875" style="156" customWidth="1"/>
    <col min="12786" max="12786" width="25.7109375" style="156" customWidth="1"/>
    <col min="12787" max="12787" width="14.28515625" style="156" bestFit="1" customWidth="1"/>
    <col min="12788" max="12788" width="12.140625" style="156" bestFit="1" customWidth="1"/>
    <col min="12789" max="12789" width="12.85546875" style="156" bestFit="1" customWidth="1"/>
    <col min="12790" max="12790" width="14.42578125" style="156" bestFit="1" customWidth="1"/>
    <col min="12791" max="12791" width="12.28515625" style="156" bestFit="1" customWidth="1"/>
    <col min="12792" max="12792" width="8.28515625" style="156" bestFit="1" customWidth="1"/>
    <col min="12793" max="12793" width="6.7109375" style="156" bestFit="1" customWidth="1"/>
    <col min="12794" max="12794" width="16.85546875" style="156" bestFit="1" customWidth="1"/>
    <col min="12795" max="12795" width="12" style="156" bestFit="1" customWidth="1"/>
    <col min="12796" max="12797" width="10.85546875" style="156" bestFit="1" customWidth="1"/>
    <col min="12798" max="12798" width="6.7109375" style="156" bestFit="1" customWidth="1"/>
    <col min="12799" max="13038" width="8.85546875" style="156"/>
    <col min="13039" max="13039" width="3.28515625" style="156" customWidth="1"/>
    <col min="13040" max="13040" width="4.42578125" style="156" bestFit="1" customWidth="1"/>
    <col min="13041" max="13041" width="20.85546875" style="156" customWidth="1"/>
    <col min="13042" max="13042" width="25.7109375" style="156" customWidth="1"/>
    <col min="13043" max="13043" width="14.28515625" style="156" bestFit="1" customWidth="1"/>
    <col min="13044" max="13044" width="12.140625" style="156" bestFit="1" customWidth="1"/>
    <col min="13045" max="13045" width="12.85546875" style="156" bestFit="1" customWidth="1"/>
    <col min="13046" max="13046" width="14.42578125" style="156" bestFit="1" customWidth="1"/>
    <col min="13047" max="13047" width="12.28515625" style="156" bestFit="1" customWidth="1"/>
    <col min="13048" max="13048" width="8.28515625" style="156" bestFit="1" customWidth="1"/>
    <col min="13049" max="13049" width="6.7109375" style="156" bestFit="1" customWidth="1"/>
    <col min="13050" max="13050" width="16.85546875" style="156" bestFit="1" customWidth="1"/>
    <col min="13051" max="13051" width="12" style="156" bestFit="1" customWidth="1"/>
    <col min="13052" max="13053" width="10.85546875" style="156" bestFit="1" customWidth="1"/>
    <col min="13054" max="13054" width="6.7109375" style="156" bestFit="1" customWidth="1"/>
    <col min="13055" max="13294" width="8.85546875" style="156"/>
    <col min="13295" max="13295" width="3.28515625" style="156" customWidth="1"/>
    <col min="13296" max="13296" width="4.42578125" style="156" bestFit="1" customWidth="1"/>
    <col min="13297" max="13297" width="20.85546875" style="156" customWidth="1"/>
    <col min="13298" max="13298" width="25.7109375" style="156" customWidth="1"/>
    <col min="13299" max="13299" width="14.28515625" style="156" bestFit="1" customWidth="1"/>
    <col min="13300" max="13300" width="12.140625" style="156" bestFit="1" customWidth="1"/>
    <col min="13301" max="13301" width="12.85546875" style="156" bestFit="1" customWidth="1"/>
    <col min="13302" max="13302" width="14.42578125" style="156" bestFit="1" customWidth="1"/>
    <col min="13303" max="13303" width="12.28515625" style="156" bestFit="1" customWidth="1"/>
    <col min="13304" max="13304" width="8.28515625" style="156" bestFit="1" customWidth="1"/>
    <col min="13305" max="13305" width="6.7109375" style="156" bestFit="1" customWidth="1"/>
    <col min="13306" max="13306" width="16.85546875" style="156" bestFit="1" customWidth="1"/>
    <col min="13307" max="13307" width="12" style="156" bestFit="1" customWidth="1"/>
    <col min="13308" max="13309" width="10.85546875" style="156" bestFit="1" customWidth="1"/>
    <col min="13310" max="13310" width="6.7109375" style="156" bestFit="1" customWidth="1"/>
    <col min="13311" max="13550" width="8.85546875" style="156"/>
    <col min="13551" max="13551" width="3.28515625" style="156" customWidth="1"/>
    <col min="13552" max="13552" width="4.42578125" style="156" bestFit="1" customWidth="1"/>
    <col min="13553" max="13553" width="20.85546875" style="156" customWidth="1"/>
    <col min="13554" max="13554" width="25.7109375" style="156" customWidth="1"/>
    <col min="13555" max="13555" width="14.28515625" style="156" bestFit="1" customWidth="1"/>
    <col min="13556" max="13556" width="12.140625" style="156" bestFit="1" customWidth="1"/>
    <col min="13557" max="13557" width="12.85546875" style="156" bestFit="1" customWidth="1"/>
    <col min="13558" max="13558" width="14.42578125" style="156" bestFit="1" customWidth="1"/>
    <col min="13559" max="13559" width="12.28515625" style="156" bestFit="1" customWidth="1"/>
    <col min="13560" max="13560" width="8.28515625" style="156" bestFit="1" customWidth="1"/>
    <col min="13561" max="13561" width="6.7109375" style="156" bestFit="1" customWidth="1"/>
    <col min="13562" max="13562" width="16.85546875" style="156" bestFit="1" customWidth="1"/>
    <col min="13563" max="13563" width="12" style="156" bestFit="1" customWidth="1"/>
    <col min="13564" max="13565" width="10.85546875" style="156" bestFit="1" customWidth="1"/>
    <col min="13566" max="13566" width="6.7109375" style="156" bestFit="1" customWidth="1"/>
    <col min="13567" max="13806" width="8.85546875" style="156"/>
    <col min="13807" max="13807" width="3.28515625" style="156" customWidth="1"/>
    <col min="13808" max="13808" width="4.42578125" style="156" bestFit="1" customWidth="1"/>
    <col min="13809" max="13809" width="20.85546875" style="156" customWidth="1"/>
    <col min="13810" max="13810" width="25.7109375" style="156" customWidth="1"/>
    <col min="13811" max="13811" width="14.28515625" style="156" bestFit="1" customWidth="1"/>
    <col min="13812" max="13812" width="12.140625" style="156" bestFit="1" customWidth="1"/>
    <col min="13813" max="13813" width="12.85546875" style="156" bestFit="1" customWidth="1"/>
    <col min="13814" max="13814" width="14.42578125" style="156" bestFit="1" customWidth="1"/>
    <col min="13815" max="13815" width="12.28515625" style="156" bestFit="1" customWidth="1"/>
    <col min="13816" max="13816" width="8.28515625" style="156" bestFit="1" customWidth="1"/>
    <col min="13817" max="13817" width="6.7109375" style="156" bestFit="1" customWidth="1"/>
    <col min="13818" max="13818" width="16.85546875" style="156" bestFit="1" customWidth="1"/>
    <col min="13819" max="13819" width="12" style="156" bestFit="1" customWidth="1"/>
    <col min="13820" max="13821" width="10.85546875" style="156" bestFit="1" customWidth="1"/>
    <col min="13822" max="13822" width="6.7109375" style="156" bestFit="1" customWidth="1"/>
    <col min="13823" max="14062" width="8.85546875" style="156"/>
    <col min="14063" max="14063" width="3.28515625" style="156" customWidth="1"/>
    <col min="14064" max="14064" width="4.42578125" style="156" bestFit="1" customWidth="1"/>
    <col min="14065" max="14065" width="20.85546875" style="156" customWidth="1"/>
    <col min="14066" max="14066" width="25.7109375" style="156" customWidth="1"/>
    <col min="14067" max="14067" width="14.28515625" style="156" bestFit="1" customWidth="1"/>
    <col min="14068" max="14068" width="12.140625" style="156" bestFit="1" customWidth="1"/>
    <col min="14069" max="14069" width="12.85546875" style="156" bestFit="1" customWidth="1"/>
    <col min="14070" max="14070" width="14.42578125" style="156" bestFit="1" customWidth="1"/>
    <col min="14071" max="14071" width="12.28515625" style="156" bestFit="1" customWidth="1"/>
    <col min="14072" max="14072" width="8.28515625" style="156" bestFit="1" customWidth="1"/>
    <col min="14073" max="14073" width="6.7109375" style="156" bestFit="1" customWidth="1"/>
    <col min="14074" max="14074" width="16.85546875" style="156" bestFit="1" customWidth="1"/>
    <col min="14075" max="14075" width="12" style="156" bestFit="1" customWidth="1"/>
    <col min="14076" max="14077" width="10.85546875" style="156" bestFit="1" customWidth="1"/>
    <col min="14078" max="14078" width="6.7109375" style="156" bestFit="1" customWidth="1"/>
    <col min="14079" max="14318" width="8.85546875" style="156"/>
    <col min="14319" max="14319" width="3.28515625" style="156" customWidth="1"/>
    <col min="14320" max="14320" width="4.42578125" style="156" bestFit="1" customWidth="1"/>
    <col min="14321" max="14321" width="20.85546875" style="156" customWidth="1"/>
    <col min="14322" max="14322" width="25.7109375" style="156" customWidth="1"/>
    <col min="14323" max="14323" width="14.28515625" style="156" bestFit="1" customWidth="1"/>
    <col min="14324" max="14324" width="12.140625" style="156" bestFit="1" customWidth="1"/>
    <col min="14325" max="14325" width="12.85546875" style="156" bestFit="1" customWidth="1"/>
    <col min="14326" max="14326" width="14.42578125" style="156" bestFit="1" customWidth="1"/>
    <col min="14327" max="14327" width="12.28515625" style="156" bestFit="1" customWidth="1"/>
    <col min="14328" max="14328" width="8.28515625" style="156" bestFit="1" customWidth="1"/>
    <col min="14329" max="14329" width="6.7109375" style="156" bestFit="1" customWidth="1"/>
    <col min="14330" max="14330" width="16.85546875" style="156" bestFit="1" customWidth="1"/>
    <col min="14331" max="14331" width="12" style="156" bestFit="1" customWidth="1"/>
    <col min="14332" max="14333" width="10.85546875" style="156" bestFit="1" customWidth="1"/>
    <col min="14334" max="14334" width="6.7109375" style="156" bestFit="1" customWidth="1"/>
    <col min="14335" max="14574" width="8.85546875" style="156"/>
    <col min="14575" max="14575" width="3.28515625" style="156" customWidth="1"/>
    <col min="14576" max="14576" width="4.42578125" style="156" bestFit="1" customWidth="1"/>
    <col min="14577" max="14577" width="20.85546875" style="156" customWidth="1"/>
    <col min="14578" max="14578" width="25.7109375" style="156" customWidth="1"/>
    <col min="14579" max="14579" width="14.28515625" style="156" bestFit="1" customWidth="1"/>
    <col min="14580" max="14580" width="12.140625" style="156" bestFit="1" customWidth="1"/>
    <col min="14581" max="14581" width="12.85546875" style="156" bestFit="1" customWidth="1"/>
    <col min="14582" max="14582" width="14.42578125" style="156" bestFit="1" customWidth="1"/>
    <col min="14583" max="14583" width="12.28515625" style="156" bestFit="1" customWidth="1"/>
    <col min="14584" max="14584" width="8.28515625" style="156" bestFit="1" customWidth="1"/>
    <col min="14585" max="14585" width="6.7109375" style="156" bestFit="1" customWidth="1"/>
    <col min="14586" max="14586" width="16.85546875" style="156" bestFit="1" customWidth="1"/>
    <col min="14587" max="14587" width="12" style="156" bestFit="1" customWidth="1"/>
    <col min="14588" max="14589" width="10.85546875" style="156" bestFit="1" customWidth="1"/>
    <col min="14590" max="14590" width="6.7109375" style="156" bestFit="1" customWidth="1"/>
    <col min="14591" max="14830" width="8.85546875" style="156"/>
    <col min="14831" max="14831" width="3.28515625" style="156" customWidth="1"/>
    <col min="14832" max="14832" width="4.42578125" style="156" bestFit="1" customWidth="1"/>
    <col min="14833" max="14833" width="20.85546875" style="156" customWidth="1"/>
    <col min="14834" max="14834" width="25.7109375" style="156" customWidth="1"/>
    <col min="14835" max="14835" width="14.28515625" style="156" bestFit="1" customWidth="1"/>
    <col min="14836" max="14836" width="12.140625" style="156" bestFit="1" customWidth="1"/>
    <col min="14837" max="14837" width="12.85546875" style="156" bestFit="1" customWidth="1"/>
    <col min="14838" max="14838" width="14.42578125" style="156" bestFit="1" customWidth="1"/>
    <col min="14839" max="14839" width="12.28515625" style="156" bestFit="1" customWidth="1"/>
    <col min="14840" max="14840" width="8.28515625" style="156" bestFit="1" customWidth="1"/>
    <col min="14841" max="14841" width="6.7109375" style="156" bestFit="1" customWidth="1"/>
    <col min="14842" max="14842" width="16.85546875" style="156" bestFit="1" customWidth="1"/>
    <col min="14843" max="14843" width="12" style="156" bestFit="1" customWidth="1"/>
    <col min="14844" max="14845" width="10.85546875" style="156" bestFit="1" customWidth="1"/>
    <col min="14846" max="14846" width="6.7109375" style="156" bestFit="1" customWidth="1"/>
    <col min="14847" max="15086" width="8.85546875" style="156"/>
    <col min="15087" max="15087" width="3.28515625" style="156" customWidth="1"/>
    <col min="15088" max="15088" width="4.42578125" style="156" bestFit="1" customWidth="1"/>
    <col min="15089" max="15089" width="20.85546875" style="156" customWidth="1"/>
    <col min="15090" max="15090" width="25.7109375" style="156" customWidth="1"/>
    <col min="15091" max="15091" width="14.28515625" style="156" bestFit="1" customWidth="1"/>
    <col min="15092" max="15092" width="12.140625" style="156" bestFit="1" customWidth="1"/>
    <col min="15093" max="15093" width="12.85546875" style="156" bestFit="1" customWidth="1"/>
    <col min="15094" max="15094" width="14.42578125" style="156" bestFit="1" customWidth="1"/>
    <col min="15095" max="15095" width="12.28515625" style="156" bestFit="1" customWidth="1"/>
    <col min="15096" max="15096" width="8.28515625" style="156" bestFit="1" customWidth="1"/>
    <col min="15097" max="15097" width="6.7109375" style="156" bestFit="1" customWidth="1"/>
    <col min="15098" max="15098" width="16.85546875" style="156" bestFit="1" customWidth="1"/>
    <col min="15099" max="15099" width="12" style="156" bestFit="1" customWidth="1"/>
    <col min="15100" max="15101" width="10.85546875" style="156" bestFit="1" customWidth="1"/>
    <col min="15102" max="15102" width="6.7109375" style="156" bestFit="1" customWidth="1"/>
    <col min="15103" max="15342" width="8.85546875" style="156"/>
    <col min="15343" max="15343" width="3.28515625" style="156" customWidth="1"/>
    <col min="15344" max="15344" width="4.42578125" style="156" bestFit="1" customWidth="1"/>
    <col min="15345" max="15345" width="20.85546875" style="156" customWidth="1"/>
    <col min="15346" max="15346" width="25.7109375" style="156" customWidth="1"/>
    <col min="15347" max="15347" width="14.28515625" style="156" bestFit="1" customWidth="1"/>
    <col min="15348" max="15348" width="12.140625" style="156" bestFit="1" customWidth="1"/>
    <col min="15349" max="15349" width="12.85546875" style="156" bestFit="1" customWidth="1"/>
    <col min="15350" max="15350" width="14.42578125" style="156" bestFit="1" customWidth="1"/>
    <col min="15351" max="15351" width="12.28515625" style="156" bestFit="1" customWidth="1"/>
    <col min="15352" max="15352" width="8.28515625" style="156" bestFit="1" customWidth="1"/>
    <col min="15353" max="15353" width="6.7109375" style="156" bestFit="1" customWidth="1"/>
    <col min="15354" max="15354" width="16.85546875" style="156" bestFit="1" customWidth="1"/>
    <col min="15355" max="15355" width="12" style="156" bestFit="1" customWidth="1"/>
    <col min="15356" max="15357" width="10.85546875" style="156" bestFit="1" customWidth="1"/>
    <col min="15358" max="15358" width="6.7109375" style="156" bestFit="1" customWidth="1"/>
    <col min="15359" max="15598" width="8.85546875" style="156"/>
    <col min="15599" max="15599" width="3.28515625" style="156" customWidth="1"/>
    <col min="15600" max="15600" width="4.42578125" style="156" bestFit="1" customWidth="1"/>
    <col min="15601" max="15601" width="20.85546875" style="156" customWidth="1"/>
    <col min="15602" max="15602" width="25.7109375" style="156" customWidth="1"/>
    <col min="15603" max="15603" width="14.28515625" style="156" bestFit="1" customWidth="1"/>
    <col min="15604" max="15604" width="12.140625" style="156" bestFit="1" customWidth="1"/>
    <col min="15605" max="15605" width="12.85546875" style="156" bestFit="1" customWidth="1"/>
    <col min="15606" max="15606" width="14.42578125" style="156" bestFit="1" customWidth="1"/>
    <col min="15607" max="15607" width="12.28515625" style="156" bestFit="1" customWidth="1"/>
    <col min="15608" max="15608" width="8.28515625" style="156" bestFit="1" customWidth="1"/>
    <col min="15609" max="15609" width="6.7109375" style="156" bestFit="1" customWidth="1"/>
    <col min="15610" max="15610" width="16.85546875" style="156" bestFit="1" customWidth="1"/>
    <col min="15611" max="15611" width="12" style="156" bestFit="1" customWidth="1"/>
    <col min="15612" max="15613" width="10.85546875" style="156" bestFit="1" customWidth="1"/>
    <col min="15614" max="15614" width="6.7109375" style="156" bestFit="1" customWidth="1"/>
    <col min="15615" max="15854" width="8.85546875" style="156"/>
    <col min="15855" max="15855" width="3.28515625" style="156" customWidth="1"/>
    <col min="15856" max="15856" width="4.42578125" style="156" bestFit="1" customWidth="1"/>
    <col min="15857" max="15857" width="20.85546875" style="156" customWidth="1"/>
    <col min="15858" max="15858" width="25.7109375" style="156" customWidth="1"/>
    <col min="15859" max="15859" width="14.28515625" style="156" bestFit="1" customWidth="1"/>
    <col min="15860" max="15860" width="12.140625" style="156" bestFit="1" customWidth="1"/>
    <col min="15861" max="15861" width="12.85546875" style="156" bestFit="1" customWidth="1"/>
    <col min="15862" max="15862" width="14.42578125" style="156" bestFit="1" customWidth="1"/>
    <col min="15863" max="15863" width="12.28515625" style="156" bestFit="1" customWidth="1"/>
    <col min="15864" max="15864" width="8.28515625" style="156" bestFit="1" customWidth="1"/>
    <col min="15865" max="15865" width="6.7109375" style="156" bestFit="1" customWidth="1"/>
    <col min="15866" max="15866" width="16.85546875" style="156" bestFit="1" customWidth="1"/>
    <col min="15867" max="15867" width="12" style="156" bestFit="1" customWidth="1"/>
    <col min="15868" max="15869" width="10.85546875" style="156" bestFit="1" customWidth="1"/>
    <col min="15870" max="15870" width="6.7109375" style="156" bestFit="1" customWidth="1"/>
    <col min="15871" max="16110" width="8.85546875" style="156"/>
    <col min="16111" max="16111" width="3.28515625" style="156" customWidth="1"/>
    <col min="16112" max="16112" width="4.42578125" style="156" bestFit="1" customWidth="1"/>
    <col min="16113" max="16113" width="20.85546875" style="156" customWidth="1"/>
    <col min="16114" max="16114" width="25.7109375" style="156" customWidth="1"/>
    <col min="16115" max="16115" width="14.28515625" style="156" bestFit="1" customWidth="1"/>
    <col min="16116" max="16116" width="12.140625" style="156" bestFit="1" customWidth="1"/>
    <col min="16117" max="16117" width="12.85546875" style="156" bestFit="1" customWidth="1"/>
    <col min="16118" max="16118" width="14.42578125" style="156" bestFit="1" customWidth="1"/>
    <col min="16119" max="16119" width="12.28515625" style="156" bestFit="1" customWidth="1"/>
    <col min="16120" max="16120" width="8.28515625" style="156" bestFit="1" customWidth="1"/>
    <col min="16121" max="16121" width="6.7109375" style="156" bestFit="1" customWidth="1"/>
    <col min="16122" max="16122" width="16.85546875" style="156" bestFit="1" customWidth="1"/>
    <col min="16123" max="16123" width="12" style="156" bestFit="1" customWidth="1"/>
    <col min="16124" max="16125" width="10.85546875" style="156" bestFit="1" customWidth="1"/>
    <col min="16126" max="16126" width="6.7109375" style="156" bestFit="1" customWidth="1"/>
    <col min="16127" max="16384" width="8.85546875" style="156"/>
  </cols>
  <sheetData>
    <row r="1" spans="1:8" ht="17.25" customHeight="1">
      <c r="A1" s="239"/>
      <c r="B1" s="241" t="s">
        <v>50</v>
      </c>
      <c r="C1" s="241"/>
      <c r="D1" s="241"/>
      <c r="E1" s="241"/>
      <c r="F1" s="241"/>
      <c r="G1" s="241"/>
      <c r="H1" s="241"/>
    </row>
    <row r="2" spans="1:8">
      <c r="A2" s="239"/>
      <c r="B2" s="240"/>
      <c r="C2" s="240"/>
      <c r="D2" s="240"/>
      <c r="E2" s="169"/>
    </row>
    <row r="3" spans="1:8" s="157" customFormat="1">
      <c r="A3" s="239"/>
      <c r="B3" s="171" t="s">
        <v>20</v>
      </c>
      <c r="C3" s="171" t="s">
        <v>31</v>
      </c>
      <c r="D3" s="172" t="s">
        <v>28</v>
      </c>
      <c r="E3" s="170" t="s">
        <v>140</v>
      </c>
      <c r="G3" s="158" t="s">
        <v>29</v>
      </c>
      <c r="H3" s="158" t="s">
        <v>28</v>
      </c>
    </row>
    <row r="4" spans="1:8">
      <c r="A4" s="239"/>
      <c r="B4" s="241" t="s">
        <v>21</v>
      </c>
      <c r="C4" s="241"/>
      <c r="D4" s="241"/>
      <c r="E4" s="241"/>
      <c r="G4" s="159">
        <v>2026</v>
      </c>
      <c r="H4" s="160">
        <f t="shared" ref="H4:H9" si="0">SUM(D5+D12+D19+D26+D33+D40)</f>
        <v>0</v>
      </c>
    </row>
    <row r="5" spans="1:8">
      <c r="A5" s="239"/>
      <c r="B5" s="161">
        <v>2026</v>
      </c>
      <c r="C5" s="161"/>
      <c r="D5" s="168">
        <v>0</v>
      </c>
      <c r="E5" s="168"/>
      <c r="G5" s="159">
        <v>2025</v>
      </c>
      <c r="H5" s="160">
        <f t="shared" si="0"/>
        <v>0</v>
      </c>
    </row>
    <row r="6" spans="1:8">
      <c r="A6" s="239"/>
      <c r="B6" s="161">
        <v>2025</v>
      </c>
      <c r="C6" s="161"/>
      <c r="D6" s="168">
        <v>0</v>
      </c>
      <c r="E6" s="168"/>
      <c r="G6" s="159">
        <v>2024</v>
      </c>
      <c r="H6" s="160">
        <f t="shared" si="0"/>
        <v>6400</v>
      </c>
    </row>
    <row r="7" spans="1:8">
      <c r="A7" s="239"/>
      <c r="B7" s="161">
        <v>2024</v>
      </c>
      <c r="C7" s="161">
        <v>2</v>
      </c>
      <c r="D7" s="162">
        <v>6400</v>
      </c>
      <c r="E7" s="162"/>
      <c r="G7" s="159">
        <v>2023</v>
      </c>
      <c r="H7" s="160">
        <f t="shared" si="0"/>
        <v>0</v>
      </c>
    </row>
    <row r="8" spans="1:8">
      <c r="A8" s="239"/>
      <c r="B8" s="161">
        <v>2023</v>
      </c>
      <c r="C8" s="163"/>
      <c r="D8" s="162">
        <v>0</v>
      </c>
      <c r="E8" s="162"/>
      <c r="G8" s="159">
        <v>2022</v>
      </c>
      <c r="H8" s="160">
        <f t="shared" si="0"/>
        <v>7656.82</v>
      </c>
    </row>
    <row r="9" spans="1:8">
      <c r="A9" s="239"/>
      <c r="B9" s="159">
        <v>2022</v>
      </c>
      <c r="C9" s="159">
        <v>6</v>
      </c>
      <c r="D9" s="162">
        <v>6702.5</v>
      </c>
      <c r="E9" s="162"/>
      <c r="F9" s="164"/>
      <c r="G9" s="159">
        <v>2021</v>
      </c>
      <c r="H9" s="165">
        <f t="shared" si="0"/>
        <v>583.98</v>
      </c>
    </row>
    <row r="10" spans="1:8">
      <c r="A10" s="239"/>
      <c r="B10" s="159">
        <v>2021</v>
      </c>
      <c r="C10" s="159">
        <v>5</v>
      </c>
      <c r="D10" s="162">
        <v>583.98</v>
      </c>
      <c r="E10" s="162"/>
      <c r="F10" s="164"/>
      <c r="G10" s="166" t="s">
        <v>10</v>
      </c>
      <c r="H10" s="167">
        <f>SUM(H4:H9)</f>
        <v>14640.8</v>
      </c>
    </row>
    <row r="11" spans="1:8">
      <c r="A11" s="239"/>
      <c r="B11" s="241" t="s">
        <v>22</v>
      </c>
      <c r="C11" s="241"/>
      <c r="D11" s="241"/>
      <c r="E11" s="241"/>
      <c r="F11" s="164"/>
    </row>
    <row r="12" spans="1:8">
      <c r="A12" s="239"/>
      <c r="B12" s="161">
        <v>2026</v>
      </c>
      <c r="C12" s="161"/>
      <c r="D12" s="162">
        <v>0</v>
      </c>
      <c r="E12" s="162"/>
      <c r="F12" s="164"/>
    </row>
    <row r="13" spans="1:8">
      <c r="A13" s="239"/>
      <c r="B13" s="161">
        <v>2025</v>
      </c>
      <c r="C13" s="161"/>
      <c r="D13" s="162">
        <v>0</v>
      </c>
      <c r="E13" s="162"/>
      <c r="F13" s="164"/>
    </row>
    <row r="14" spans="1:8">
      <c r="A14" s="239"/>
      <c r="B14" s="161">
        <v>2024</v>
      </c>
      <c r="C14" s="161"/>
      <c r="D14" s="162">
        <v>0</v>
      </c>
      <c r="E14" s="162"/>
      <c r="F14" s="164"/>
    </row>
    <row r="15" spans="1:8">
      <c r="A15" s="239"/>
      <c r="B15" s="161">
        <v>2023</v>
      </c>
      <c r="C15" s="163"/>
      <c r="D15" s="162">
        <v>0</v>
      </c>
      <c r="E15" s="162"/>
      <c r="F15" s="164"/>
    </row>
    <row r="16" spans="1:8">
      <c r="A16" s="239"/>
      <c r="B16" s="159">
        <v>2022</v>
      </c>
      <c r="C16" s="159">
        <v>1</v>
      </c>
      <c r="D16" s="162">
        <v>954.32</v>
      </c>
      <c r="E16" s="162"/>
      <c r="F16" s="164"/>
    </row>
    <row r="17" spans="1:6">
      <c r="A17" s="239"/>
      <c r="B17" s="159">
        <v>2021</v>
      </c>
      <c r="C17" s="159"/>
      <c r="D17" s="162">
        <v>0</v>
      </c>
      <c r="E17" s="162"/>
      <c r="F17" s="164"/>
    </row>
    <row r="18" spans="1:6">
      <c r="A18" s="239"/>
      <c r="B18" s="241" t="s">
        <v>23</v>
      </c>
      <c r="C18" s="241"/>
      <c r="D18" s="241"/>
      <c r="E18" s="241"/>
      <c r="F18" s="164"/>
    </row>
    <row r="19" spans="1:6">
      <c r="A19" s="239"/>
      <c r="B19" s="161">
        <v>2026</v>
      </c>
      <c r="C19" s="161"/>
      <c r="D19" s="162">
        <v>0</v>
      </c>
      <c r="E19" s="162"/>
      <c r="F19" s="164"/>
    </row>
    <row r="20" spans="1:6">
      <c r="A20" s="239"/>
      <c r="B20" s="161">
        <v>2025</v>
      </c>
      <c r="C20" s="161"/>
      <c r="D20" s="162">
        <v>0</v>
      </c>
      <c r="E20" s="162"/>
      <c r="F20" s="164"/>
    </row>
    <row r="21" spans="1:6">
      <c r="A21" s="239"/>
      <c r="B21" s="161">
        <v>2024</v>
      </c>
      <c r="C21" s="161"/>
      <c r="D21" s="162">
        <v>0</v>
      </c>
      <c r="E21" s="162"/>
      <c r="F21" s="164"/>
    </row>
    <row r="22" spans="1:6">
      <c r="A22" s="239"/>
      <c r="B22" s="161">
        <v>2023</v>
      </c>
      <c r="C22" s="163"/>
      <c r="D22" s="162">
        <v>0</v>
      </c>
      <c r="E22" s="162"/>
      <c r="F22" s="164"/>
    </row>
    <row r="23" spans="1:6">
      <c r="A23" s="239"/>
      <c r="B23" s="159">
        <v>2022</v>
      </c>
      <c r="C23" s="159"/>
      <c r="D23" s="162">
        <v>0</v>
      </c>
      <c r="E23" s="162"/>
      <c r="F23" s="164"/>
    </row>
    <row r="24" spans="1:6">
      <c r="A24" s="239"/>
      <c r="B24" s="159">
        <v>2021</v>
      </c>
      <c r="C24" s="159"/>
      <c r="D24" s="162">
        <v>0</v>
      </c>
      <c r="E24" s="162"/>
      <c r="F24" s="164"/>
    </row>
    <row r="25" spans="1:6">
      <c r="A25" s="239"/>
      <c r="B25" s="241" t="s">
        <v>24</v>
      </c>
      <c r="C25" s="241"/>
      <c r="D25" s="241"/>
      <c r="E25" s="241"/>
      <c r="F25" s="164"/>
    </row>
    <row r="26" spans="1:6">
      <c r="A26" s="239"/>
      <c r="B26" s="161">
        <v>2026</v>
      </c>
      <c r="C26" s="161"/>
      <c r="D26" s="162">
        <v>0</v>
      </c>
      <c r="E26" s="162"/>
      <c r="F26" s="164"/>
    </row>
    <row r="27" spans="1:6">
      <c r="A27" s="239"/>
      <c r="B27" s="161">
        <v>2025</v>
      </c>
      <c r="C27" s="161"/>
      <c r="D27" s="162">
        <v>0</v>
      </c>
      <c r="E27" s="162"/>
      <c r="F27" s="164"/>
    </row>
    <row r="28" spans="1:6">
      <c r="A28" s="239"/>
      <c r="B28" s="161">
        <v>2024</v>
      </c>
      <c r="C28" s="161"/>
      <c r="D28" s="162">
        <v>0</v>
      </c>
      <c r="E28" s="162"/>
      <c r="F28" s="164"/>
    </row>
    <row r="29" spans="1:6">
      <c r="A29" s="239"/>
      <c r="B29" s="161">
        <v>2023</v>
      </c>
      <c r="C29" s="163"/>
      <c r="D29" s="162">
        <v>0</v>
      </c>
      <c r="E29" s="162"/>
      <c r="F29" s="164"/>
    </row>
    <row r="30" spans="1:6">
      <c r="A30" s="239"/>
      <c r="B30" s="159">
        <v>2022</v>
      </c>
      <c r="C30" s="159"/>
      <c r="D30" s="162">
        <v>0</v>
      </c>
      <c r="E30" s="162"/>
      <c r="F30" s="164"/>
    </row>
    <row r="31" spans="1:6">
      <c r="A31" s="239"/>
      <c r="B31" s="159">
        <v>2021</v>
      </c>
      <c r="C31" s="159"/>
      <c r="D31" s="162">
        <v>0</v>
      </c>
      <c r="E31" s="162"/>
      <c r="F31" s="164"/>
    </row>
    <row r="32" spans="1:6">
      <c r="A32" s="239"/>
      <c r="B32" s="241" t="s">
        <v>25</v>
      </c>
      <c r="C32" s="241"/>
      <c r="D32" s="241"/>
      <c r="E32" s="241"/>
      <c r="F32" s="164"/>
    </row>
    <row r="33" spans="1:6">
      <c r="A33" s="239"/>
      <c r="B33" s="161">
        <v>2026</v>
      </c>
      <c r="C33" s="161"/>
      <c r="D33" s="162">
        <v>0</v>
      </c>
      <c r="E33" s="162"/>
      <c r="F33" s="164"/>
    </row>
    <row r="34" spans="1:6">
      <c r="A34" s="239"/>
      <c r="B34" s="161">
        <v>2025</v>
      </c>
      <c r="C34" s="161"/>
      <c r="D34" s="162">
        <v>0</v>
      </c>
      <c r="E34" s="162">
        <v>7000</v>
      </c>
      <c r="F34" s="164"/>
    </row>
    <row r="35" spans="1:6">
      <c r="A35" s="239"/>
      <c r="B35" s="161">
        <v>2024</v>
      </c>
      <c r="C35" s="161"/>
      <c r="D35" s="162">
        <v>0</v>
      </c>
      <c r="E35" s="162"/>
      <c r="F35" s="164"/>
    </row>
    <row r="36" spans="1:6">
      <c r="A36" s="239"/>
      <c r="B36" s="161">
        <v>2023</v>
      </c>
      <c r="C36" s="163"/>
      <c r="D36" s="162">
        <v>0</v>
      </c>
      <c r="E36" s="162"/>
      <c r="F36" s="164"/>
    </row>
    <row r="37" spans="1:6">
      <c r="A37" s="239"/>
      <c r="B37" s="159">
        <v>2022</v>
      </c>
      <c r="C37" s="159"/>
      <c r="D37" s="162">
        <v>0</v>
      </c>
      <c r="E37" s="162"/>
      <c r="F37" s="164"/>
    </row>
    <row r="38" spans="1:6">
      <c r="A38" s="239"/>
      <c r="B38" s="159">
        <v>2021</v>
      </c>
      <c r="C38" s="159"/>
      <c r="D38" s="162">
        <v>0</v>
      </c>
      <c r="E38" s="162"/>
      <c r="F38" s="164"/>
    </row>
    <row r="39" spans="1:6">
      <c r="A39" s="239"/>
      <c r="B39" s="241" t="s">
        <v>26</v>
      </c>
      <c r="C39" s="241"/>
      <c r="D39" s="241"/>
      <c r="E39" s="241"/>
      <c r="F39" s="164"/>
    </row>
    <row r="40" spans="1:6">
      <c r="A40" s="239"/>
      <c r="B40" s="161">
        <v>2026</v>
      </c>
      <c r="C40" s="161"/>
      <c r="D40" s="162">
        <v>0</v>
      </c>
      <c r="E40" s="162"/>
      <c r="F40" s="164"/>
    </row>
    <row r="41" spans="1:6">
      <c r="A41" s="239"/>
      <c r="B41" s="161">
        <v>2025</v>
      </c>
      <c r="C41" s="161"/>
      <c r="D41" s="162">
        <v>0</v>
      </c>
      <c r="E41" s="162"/>
      <c r="F41" s="164"/>
    </row>
    <row r="42" spans="1:6">
      <c r="A42" s="239"/>
      <c r="B42" s="161">
        <v>2024</v>
      </c>
      <c r="C42" s="161"/>
      <c r="D42" s="162">
        <v>0</v>
      </c>
      <c r="E42" s="162"/>
      <c r="F42" s="164"/>
    </row>
    <row r="43" spans="1:6">
      <c r="A43" s="239"/>
      <c r="B43" s="161">
        <v>2023</v>
      </c>
      <c r="C43" s="163"/>
      <c r="D43" s="162">
        <v>0</v>
      </c>
      <c r="E43" s="162"/>
      <c r="F43" s="164"/>
    </row>
    <row r="44" spans="1:6">
      <c r="A44" s="239"/>
      <c r="B44" s="159">
        <v>2022</v>
      </c>
      <c r="C44" s="159"/>
      <c r="D44" s="162">
        <v>0</v>
      </c>
      <c r="E44" s="162"/>
      <c r="F44" s="164"/>
    </row>
    <row r="45" spans="1:6">
      <c r="A45" s="239"/>
      <c r="B45" s="159">
        <v>2021</v>
      </c>
      <c r="C45" s="159"/>
      <c r="D45" s="162">
        <v>0</v>
      </c>
      <c r="E45" s="162"/>
      <c r="F45" s="164"/>
    </row>
  </sheetData>
  <mergeCells count="9">
    <mergeCell ref="A1:A45"/>
    <mergeCell ref="B2:D2"/>
    <mergeCell ref="B1:H1"/>
    <mergeCell ref="B4:E4"/>
    <mergeCell ref="B11:E11"/>
    <mergeCell ref="B18:E18"/>
    <mergeCell ref="B25:E25"/>
    <mergeCell ref="B32:E32"/>
    <mergeCell ref="B39:E39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0b1eb6-dacc-4268-8a3f-e71c6d3d8016">
      <Terms xmlns="http://schemas.microsoft.com/office/infopath/2007/PartnerControls"/>
    </lcf76f155ced4ddcb4097134ff3c332f>
    <TaxCatchAll xmlns="fcf06e77-41a2-4ab4-88d8-0ed0b2992e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1E0A21525EF64B8E55970CD5EE7E66" ma:contentTypeVersion="13" ma:contentTypeDescription="Create a new document." ma:contentTypeScope="" ma:versionID="0132f12a92707037cc9aa2363a78ef15">
  <xsd:schema xmlns:xsd="http://www.w3.org/2001/XMLSchema" xmlns:xs="http://www.w3.org/2001/XMLSchema" xmlns:p="http://schemas.microsoft.com/office/2006/metadata/properties" xmlns:ns2="0e0b1eb6-dacc-4268-8a3f-e71c6d3d8016" xmlns:ns3="fcf06e77-41a2-4ab4-88d8-0ed0b2992e8f" targetNamespace="http://schemas.microsoft.com/office/2006/metadata/properties" ma:root="true" ma:fieldsID="cf4c65fddfa2c4a73dc7273632fe5b83" ns2:_="" ns3:_="">
    <xsd:import namespace="0e0b1eb6-dacc-4268-8a3f-e71c6d3d8016"/>
    <xsd:import namespace="fcf06e77-41a2-4ab4-88d8-0ed0b2992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b1eb6-dacc-4268-8a3f-e71c6d3d8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597b0d8-392e-43f0-9e2f-14de5ae3cb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06e77-41a2-4ab4-88d8-0ed0b2992e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f7143f-a7d7-4921-a63d-dff504e2ab00}" ma:internalName="TaxCatchAll" ma:showField="CatchAllData" ma:web="fcf06e77-41a2-4ab4-88d8-0ed0b299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A00BF-D2C1-489B-BDA4-540CDC66C78D}">
  <ds:schemaRefs>
    <ds:schemaRef ds:uri="http://schemas.microsoft.com/office/2006/metadata/properties"/>
    <ds:schemaRef ds:uri="http://schemas.microsoft.com/office/infopath/2007/PartnerControls"/>
    <ds:schemaRef ds:uri="0e0b1eb6-dacc-4268-8a3f-e71c6d3d8016"/>
    <ds:schemaRef ds:uri="fcf06e77-41a2-4ab4-88d8-0ed0b2992e8f"/>
  </ds:schemaRefs>
</ds:datastoreItem>
</file>

<file path=customXml/itemProps2.xml><?xml version="1.0" encoding="utf-8"?>
<ds:datastoreItem xmlns:ds="http://schemas.openxmlformats.org/officeDocument/2006/customXml" ds:itemID="{1ACD7659-5916-45A8-AD40-6F02F57903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24745-5B28-4DCD-8A99-543D1BEBC3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b1eb6-dacc-4268-8a3f-e71c6d3d8016"/>
    <ds:schemaRef ds:uri="fcf06e77-41a2-4ab4-88d8-0ed0b2992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REKAPITULACIJA</vt:lpstr>
      <vt:lpstr>Imovina</vt:lpstr>
      <vt:lpstr>Odgovornost</vt:lpstr>
      <vt:lpstr>Nezgoda</vt:lpstr>
      <vt:lpstr>Motorna vozila</vt:lpstr>
      <vt:lpstr>Opće informacije</vt:lpstr>
      <vt:lpstr>Pregled šteta</vt:lpstr>
      <vt:lpstr>Imovina!Print_Area</vt:lpstr>
      <vt:lpstr>'Motorna vozila'!Print_Area</vt:lpstr>
      <vt:lpstr>Nezgoda!Print_Area</vt:lpstr>
      <vt:lpstr>Odgovornost!Print_Area</vt:lpstr>
      <vt:lpstr>'Opće informacije'!Print_Area</vt:lpstr>
      <vt:lpstr>'Pregled šteta'!Print_Area</vt:lpstr>
      <vt:lpstr>REKAPITULACIJA!Print_Area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2026-02-06T10:11:58Z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0x010100FD1E0A21525EF64B8E55970CD5EE7E66</vt:lpwstr>
  </property>
  <property fmtid="{D5CDD505-2E9C-101B-9397-08002B2CF9AE}" pid="3" name="MediaServiceImageTags">
    <vt:lpwstr/>
  </property>
</Properties>
</file>